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elena.colbea\Desktop\STUFF\CreditPMB\Credit nou\Eximbank\"/>
    </mc:Choice>
  </mc:AlternateContent>
  <xr:revisionPtr revIDLastSave="0" documentId="13_ncr:1_{74FCEF89-AAF1-4528-B0FE-BF4C8FBC43B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neeligibile PNRR" sheetId="2" r:id="rId1"/>
    <sheet name="Sheet1" sheetId="1" r:id="rId2"/>
  </sheets>
  <definedNames>
    <definedName name="_xlnm.Print_Titles" localSheetId="1">Sheet1!$7:$8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3" i="1" l="1"/>
  <c r="F89" i="1"/>
  <c r="F56" i="1"/>
  <c r="F54" i="1"/>
  <c r="F26" i="1"/>
  <c r="F24" i="1"/>
  <c r="F35" i="2"/>
  <c r="D35" i="2"/>
  <c r="F24" i="2"/>
  <c r="F90" i="1" l="1"/>
  <c r="D24" i="2"/>
</calcChain>
</file>

<file path=xl/sharedStrings.xml><?xml version="1.0" encoding="utf-8"?>
<sst xmlns="http://schemas.openxmlformats.org/spreadsheetml/2006/main" count="336" uniqueCount="227">
  <si>
    <t>TITLU PROIECT</t>
  </si>
  <si>
    <t>PROGRAM</t>
  </si>
  <si>
    <t>POR</t>
  </si>
  <si>
    <t>Renovare energetica a cladirilor publice – Colegiul Mihai Eminescu</t>
  </si>
  <si>
    <t>Renovare energetică a clădirilor publice – Liceul de Arta</t>
  </si>
  <si>
    <t>Renovare energetică a clădirilor publice – Atelier Liceul de Arta</t>
  </si>
  <si>
    <t>Renovare energetica a cladirilor publice - Liceul Pedagogic Nicolae Iorga Botosani</t>
  </si>
  <si>
    <t>Renovare energetica a cladirilor publice – Scoala Elena Rares</t>
  </si>
  <si>
    <t>Renovare energetica a cladirilor publice – Sala de sport Scoala Elena Rares</t>
  </si>
  <si>
    <t xml:space="preserve">Valoare totala </t>
  </si>
  <si>
    <t>Reabilitare si modernizare  Gradinita nr. 22  (POR 4.4) SMIS 127790</t>
  </si>
  <si>
    <t xml:space="preserve">Renovare energetica a cladirilor publice - Scoala Gimnaziala nr. 7 </t>
  </si>
  <si>
    <t>Renovare energetica a cladirilor publice - Scoala Gimnaziala nr. 12</t>
  </si>
  <si>
    <t>Renovare energetica a cladirilor publice - Scoala Gimnaziala nr. 13</t>
  </si>
  <si>
    <t xml:space="preserve">Renovare energetică a clădirilor publice – Școala Gimnazială nr.10 </t>
  </si>
  <si>
    <t xml:space="preserve">Renovare energetica a cladirilor publice - Gradinita cu program prelungit nr.19 </t>
  </si>
  <si>
    <t>Renovare energetica a cladirilor publice - Seminarul Teologic Sf. Gheorghe</t>
  </si>
  <si>
    <t>Renovare energetica a cladirilor publice - Scoala Gimnaziala nr. 11</t>
  </si>
  <si>
    <t>Renovare energetica a cladirilor publice - Scoala Gimnaziala nr. 2</t>
  </si>
  <si>
    <t>Renovare energetica a cladirilor publice - Gradinita cu program prelungit nr. 15</t>
  </si>
  <si>
    <t>Amenajare versant Pacea str. Pacea Municipiul Botosani (POR 4.2.) SMIS 127784</t>
  </si>
  <si>
    <t>Imbunatatirea regenerarii fizice, economice si sociale a comunitatilor marginalizate -Amenajare zona de recreere  Aleea Nucului nr. 12 A in municipiul Botosani (POR 4.3) SMIS 127789</t>
  </si>
  <si>
    <t>Amenajarea zonei de recreere, str. Varnav nr. 17 in municipiul Botosani (POR 4.2) SMIS 127785</t>
  </si>
  <si>
    <t>Amenajare spațiu de relaxare scuar Liceu pedagogic (GAL axa 9.1) SMIS 150170</t>
  </si>
  <si>
    <t>Creșterea gradului de siguranță al cetățenilor și îmbunătațirea aspectului peisagistic al  teritoriului SDL prin reamenajarea spațiilor publice urbane (GAL axa 9.1) SMIS 152087</t>
  </si>
  <si>
    <t>Amenajare peisagistica a teritoriului SDL, inclusiv a sensurilor giratorii (GAL axa 9.1) SMIS 155366</t>
  </si>
  <si>
    <t>Inființarea de terenuri de joacă noi si reabilitarea terenurilor de joacă existente în teritoriul SDL, achizitionare mobilier urban  (GAL axa 9.1) SMIS 155367</t>
  </si>
  <si>
    <t>Renovare energetica a cladirilor rezidentiale multifamiliale situate in Botosani - etapa I C5-A3.1.-249</t>
  </si>
  <si>
    <t>Renovare energetica a cladirilor rezidentiale multifamiliale situate in Botosani - etapa II C5-A.3.1 – 2197</t>
  </si>
  <si>
    <t>Centrul Integrat de mobilitate urbana din Municipiul Botosani</t>
  </si>
  <si>
    <t xml:space="preserve">Infiintarea unui centru de colectare cu aport voluntar (CAV) in Municipiul Botosani, Judetul Botosani </t>
  </si>
  <si>
    <t>Construirea de Insule ecologice digitalizate in Municipiul Botosani, Judetul Botosani</t>
  </si>
  <si>
    <t>Modernizarea transportului public la nivelul Zonei Urbane Functionale a Municipiului Botosani - orasul Bucecea, prin achizitia de autobuze ecologice</t>
  </si>
  <si>
    <t>Modernizarea transportului public la nivelul Zonei Urbane Functionale a Municipiului Botosani - Comuna Curtesti - Comuna Baluseni, prin achizitia de vehicule ecologice pentru transportul public</t>
  </si>
  <si>
    <t xml:space="preserve">Retea de statii inteligente si modernizarea transportului public la nivelul Zonei Urbane Functionale a Municipiului Botosani - Orasul Bucecea </t>
  </si>
  <si>
    <t xml:space="preserve">Reabilitare si modernizare Cvartal 1 </t>
  </si>
  <si>
    <t xml:space="preserve">Reabilitare si modernizare Cvartal 2 </t>
  </si>
  <si>
    <t>Reabilitare si modernizare Cvartal 3</t>
  </si>
  <si>
    <t>BL</t>
  </si>
  <si>
    <t xml:space="preserve">Nr. </t>
  </si>
  <si>
    <t>crt.</t>
  </si>
  <si>
    <t>Îmbunătățirea condițiilor de locuit în ZUM Centrul Istoric (GAL axa 9.1) SMIS 155363  - Construire imobil de locuinte sociale pe teritoriul SDL</t>
  </si>
  <si>
    <t>Reabilitarea sistemului de termoficare urbană la nivelul Municipiului Botosani pentru perioada 2009 – 2028 în scopul conformării la legislaţia de mediu şi creşterii eficienţei energetice - Etapa II - POIM axa 7.1.</t>
  </si>
  <si>
    <t>Inchidere SST neconforme in Municipiul Botosani</t>
  </si>
  <si>
    <t>SEE RO-MEDIU</t>
  </si>
  <si>
    <t>TOTAL</t>
  </si>
  <si>
    <t>BS+BL</t>
  </si>
  <si>
    <t>Reabilitare si modernizare str. Peco</t>
  </si>
  <si>
    <t>Reabilitare si modernizare str. Grigore Antipa</t>
  </si>
  <si>
    <t>Reabilitare si modernizare al Smardan</t>
  </si>
  <si>
    <t>Reabilitare si modernizare str. Hatman Arbore</t>
  </si>
  <si>
    <t>Reabilitare si modernizare str. Crizantemelor</t>
  </si>
  <si>
    <t>Reabilitare si modernizare str. Posta Veche</t>
  </si>
  <si>
    <t>TOTAL POR</t>
  </si>
  <si>
    <t>TOTAL PNRR</t>
  </si>
  <si>
    <t>POIM</t>
  </si>
  <si>
    <t>TOTAL POIM</t>
  </si>
  <si>
    <t>TOTAL BS+BL</t>
  </si>
  <si>
    <t>LEI CU TVA</t>
  </si>
  <si>
    <t>Construire locuinte pentru tineri la nivelul mun Botosani</t>
  </si>
  <si>
    <t>PNRR</t>
  </si>
  <si>
    <t>TOTAL SEE</t>
  </si>
  <si>
    <t>TOTAL AFM</t>
  </si>
  <si>
    <t xml:space="preserve">Creşterea eficienţei energetice şi gestionarea inteligentă a energiei în clădirile publice cu destinaţie  de unităţi de învăţământ - Grădinița nr. 8, mun. Botoșani </t>
  </si>
  <si>
    <t xml:space="preserve">AFM </t>
  </si>
  <si>
    <t>Modernizarea transportului public la nivelul Zonei Urbane Funcționale a Municipiului Botoșani – Comuna Curtești – Comuna Bălușeni, prin achiziția de vehicule ecologice pentru transportul public-etapa a II-a</t>
  </si>
  <si>
    <t>Reabilitare si modernizare str. Stefanita Voda</t>
  </si>
  <si>
    <t>Construire parcare Mihail Kogalniceanu</t>
  </si>
  <si>
    <t>Reabilitare si modernizare str.Alunis</t>
  </si>
  <si>
    <t xml:space="preserve">Reabilitare si modernizare str.Humariei </t>
  </si>
  <si>
    <t>Lucrari de modernizare pentru autorizare la incendiu Seminarul Teologic SF. Gheorghe Botosani</t>
  </si>
  <si>
    <t>Reabilitare sarpanta Gradinita 6</t>
  </si>
  <si>
    <t>Reabilitare acoperis atelier Liceul Dimitrie Negreanu</t>
  </si>
  <si>
    <t>Reabilitare acoperis atelier Liceul de Stiinte ale naturii Grigore Antipa</t>
  </si>
  <si>
    <t>Extindere cimitir Eternitatea</t>
  </si>
  <si>
    <t>Amenajare acces Cimitirul Armatei si amenajari conexe (conform HCL 147/2016)</t>
  </si>
  <si>
    <t>Construire scoala verde</t>
  </si>
  <si>
    <t>Dezvoltarea retelei de scoli verzi - Reabilitare/renovare energetica - Scoala gimnaziala Grigore Antipa</t>
  </si>
  <si>
    <t>Val. Neeligibila</t>
  </si>
  <si>
    <t>Valoare lucari</t>
  </si>
  <si>
    <t>DALI - inclusiv statii incarcare</t>
  </si>
  <si>
    <t>PT - fara statii</t>
  </si>
  <si>
    <t xml:space="preserve"> PROIECTE CLADIRI PUBLICE PNRR</t>
  </si>
  <si>
    <t>RUNDA I</t>
  </si>
  <si>
    <t>RUNDA II</t>
  </si>
  <si>
    <t xml:space="preserve"> PROIECTE CLADIRI REZIDENTIALE PNRR</t>
  </si>
  <si>
    <t xml:space="preserve">PT </t>
  </si>
  <si>
    <t xml:space="preserve">Dezvoltarea infrastructurii turistice si promovarea Municipiului Botosani ca destinatie de importanta transfrontaliera – „Eminescu: o cultura – o ruta” (Progr. Operat. comun RO - MD) </t>
  </si>
  <si>
    <t>Intoarcere la radacinile noastre comune (Program operational comun RO - UA)</t>
  </si>
  <si>
    <t xml:space="preserve">propus </t>
  </si>
  <si>
    <t>credit</t>
  </si>
  <si>
    <t>Amenajare parcare intrare municipiu Botosani (tiruri)</t>
  </si>
  <si>
    <t xml:space="preserve">Bransament electric str. Teatrului nr. 5 </t>
  </si>
  <si>
    <t xml:space="preserve">Reabilitare si modernizare str. Macului </t>
  </si>
  <si>
    <t>Reabilitare si modernizare str. Sălciilor</t>
  </si>
  <si>
    <t>Reabilitare si modernizare str. Gh Hasnaș</t>
  </si>
  <si>
    <t>Reabilitare si modernizare str. Popăuți</t>
  </si>
  <si>
    <t>Creșterea eficienței energetice a infrastructurii de iluminat public - etapa 3</t>
  </si>
  <si>
    <t>Creșterea eficienței energetice a infrastructurii de iluminat public în municipiul Botoșani, județul Botoșani - etapa 2</t>
  </si>
  <si>
    <t>Creșterea eficienței energetice a infrastructurii de iluminat public - etapa 4</t>
  </si>
  <si>
    <t>Stații de reîncărcare a vehiculelor electrice în Municipiul Botoșani</t>
  </si>
  <si>
    <t>BL + BS</t>
  </si>
  <si>
    <t>Construire cresa mica, construire cresa, str. Pod de Piatra nr. 88 A, municipiul Botosani, judetul Botosani, varianata 1 combustibil gazos si imprejmuire teren</t>
  </si>
  <si>
    <t>lei</t>
  </si>
  <si>
    <t>ANEXA</t>
  </si>
  <si>
    <t>Lista obiectivelor de investiții pentru care se propune contractarea unei finanțări rambursabile în sumă de maxim 120.000.000 lei</t>
  </si>
  <si>
    <t>la HCL nr. 408 din  28.09.2023</t>
  </si>
  <si>
    <t>Președinte de ședință,</t>
  </si>
  <si>
    <t>Consilier,  Miluță Timofti</t>
  </si>
  <si>
    <t>Contrasemnează,</t>
  </si>
  <si>
    <t>Secretar general, Oana Gina Chițanu</t>
  </si>
  <si>
    <t xml:space="preserve">Contract de finantare </t>
  </si>
  <si>
    <t>nr./din</t>
  </si>
  <si>
    <t>122490/31.10.2022</t>
  </si>
  <si>
    <t>123042/01.11.2022</t>
  </si>
  <si>
    <t>123566/02.11.2022</t>
  </si>
  <si>
    <t>117627/17.10.2022</t>
  </si>
  <si>
    <t>117390/17.10.2022</t>
  </si>
  <si>
    <t>123568/02.11.2022</t>
  </si>
  <si>
    <t>117555/17.10.2022</t>
  </si>
  <si>
    <t>123586/02.11.2022</t>
  </si>
  <si>
    <t>9058/24.01.2023</t>
  </si>
  <si>
    <t>9713/25.01.2023</t>
  </si>
  <si>
    <t>9704/25.01.2023</t>
  </si>
  <si>
    <t>9731/25.01.2023</t>
  </si>
  <si>
    <t>9779/25.01.2023</t>
  </si>
  <si>
    <t>10397/26.01.2023</t>
  </si>
  <si>
    <t>9703/25.01.2023</t>
  </si>
  <si>
    <t>140510/12.12.2022</t>
  </si>
  <si>
    <t>16984/08.03.2023</t>
  </si>
  <si>
    <t>2297/09.01.2023</t>
  </si>
  <si>
    <t>C3I1B0122000036/16.03.2023</t>
  </si>
  <si>
    <t>C3/1A/51145/20.10.2022</t>
  </si>
  <si>
    <t>145266/21.12.2022</t>
  </si>
  <si>
    <t>138420/08.12.2022</t>
  </si>
  <si>
    <t>21029/20.02.2023</t>
  </si>
  <si>
    <t>23028/24.02.2023</t>
  </si>
  <si>
    <t>135258/28.11.2022</t>
  </si>
  <si>
    <t>7746/17.05.2022 (Act aditional 1 din 31.08.2023)</t>
  </si>
  <si>
    <t>7990/17.10.2022</t>
  </si>
  <si>
    <t>7968/11.10.2022</t>
  </si>
  <si>
    <t>Reabilitare centru comunitar integrat, reabilitare si dotare sali pentru servicii educationale pentru copii aflati în risc de abandon scolar/a doua sansa si reabilitare spatiu pentru servicii de ocupare si calificare, SMIS 155364</t>
  </si>
  <si>
    <t>7989/17.10.2022</t>
  </si>
  <si>
    <t>ASFALTAREA STRAZILOR IZVOARELOR, VALCELEI SI ZIMBRULUI DIN SPATELE CARTIERULUI IMPARAT TRAIAN - MUNICIPIUL BOTOSANI (GAL axa 9.1) SMIS 150539</t>
  </si>
  <si>
    <t>7583/ 17.02.2022 (AA1 din 28.07.2023)</t>
  </si>
  <si>
    <t>7912/ 07.09.2022</t>
  </si>
  <si>
    <t>821/ 13.01.2022</t>
  </si>
  <si>
    <t>N/A</t>
  </si>
  <si>
    <t>5133/03.03.2020 (Act aditional 1 din 11.07.2022)</t>
  </si>
  <si>
    <t>Imbunatatirea regenerarii fizice, economice si sociale a comunitatilor marginalizate -Amenajare zona de recreere str. Adrian Adamiu nr 12B in Municipiul Botosani (POR 4.3) SMIS 127787</t>
  </si>
  <si>
    <t>6438/16.02.2021 (Act aditional nr. 1 din 17.02.2023)</t>
  </si>
  <si>
    <t>6737/08.03.2021 (Act aditional 1, Act aditional 2 din 05.07.2023)</t>
  </si>
  <si>
    <t>7543/26.01.2022</t>
  </si>
  <si>
    <t>4791/24.09.2019</t>
  </si>
  <si>
    <t>Reabilitare si modernizare  Gradinita Sotron  (POR 4.4) SMIS 127791</t>
  </si>
  <si>
    <t>5239/06.04.2020</t>
  </si>
  <si>
    <t>Progr. Operat. comun RO - MD</t>
  </si>
  <si>
    <t>Program operational comun RO - UA</t>
  </si>
  <si>
    <t>3308/23.01.2020</t>
  </si>
  <si>
    <t>1HARD/2.1/60 din 13.08.2021</t>
  </si>
  <si>
    <t>395/I(GES)/20.08.2021</t>
  </si>
  <si>
    <t>319/F/GES/20.12.2022</t>
  </si>
  <si>
    <t>Contract lucrări</t>
  </si>
  <si>
    <t>Nr.</t>
  </si>
  <si>
    <t>Termen finalizare</t>
  </si>
  <si>
    <t>9 luni de la data ordinului de începere a lucrărilor</t>
  </si>
  <si>
    <t>Valoare fără TVA</t>
  </si>
  <si>
    <t>6 luni de la data ordinului de începere a lucrărilor</t>
  </si>
  <si>
    <t>20564/
28.07.2023</t>
  </si>
  <si>
    <t>25538/
17.10.2022</t>
  </si>
  <si>
    <t>11268/
19.04.2023</t>
  </si>
  <si>
    <t>1 lună proiectare și 8 luni execuție de la data ordinului de începere a lucrărilor</t>
  </si>
  <si>
    <t>22863/
23.09.2021</t>
  </si>
  <si>
    <t>7 luni de la data ordinului de incepere a lucrărilor</t>
  </si>
  <si>
    <t>11808/25.04.2023</t>
  </si>
  <si>
    <t>3 luni de la data ordinului de incepere a lucrărilor</t>
  </si>
  <si>
    <t>10074/
04.04.2023</t>
  </si>
  <si>
    <t>12 luni de la data ordinului de incepere a lucrărilor</t>
  </si>
  <si>
    <t>19342/
17.08.2022</t>
  </si>
  <si>
    <t>perioada de implementare 18 luni de la data depunerii primei cereri</t>
  </si>
  <si>
    <t>11221/
19.04.203</t>
  </si>
  <si>
    <t>14 luni de la data ordinului de incepere a lucrărilor</t>
  </si>
  <si>
    <t>21 de luni de la data ordinului de incepere a lucrărilor</t>
  </si>
  <si>
    <t>3063/
03.02.2023</t>
  </si>
  <si>
    <t>10 luni de la data ordinului de incepere a lucrărilor</t>
  </si>
  <si>
    <t>17417/
26.07.2022</t>
  </si>
  <si>
    <t>12253/
28.04.2023</t>
  </si>
  <si>
    <t>termen de implementare: nu mai târziu de 30.06.2026</t>
  </si>
  <si>
    <t>termen de implementare: nu mai târziu de 30.09.2024</t>
  </si>
  <si>
    <t>termen de implementare: nu mai târziu de 31.12.2024</t>
  </si>
  <si>
    <t>Încă nu a fost semnat contract de finanțare nerambursabilă</t>
  </si>
  <si>
    <t>31060/20.12.2022</t>
  </si>
  <si>
    <t>5648520,10</t>
  </si>
  <si>
    <t>13 luni de la ordinul de incepere</t>
  </si>
  <si>
    <t>7023/13.3.2023</t>
  </si>
  <si>
    <t>2.080.730,87</t>
  </si>
  <si>
    <t>8 luni de la ordin</t>
  </si>
  <si>
    <t>1.012.309,15</t>
  </si>
  <si>
    <t>12 luni de la emitere ordin</t>
  </si>
  <si>
    <t>13184/09.05.2023</t>
  </si>
  <si>
    <t>1.782.259,73</t>
  </si>
  <si>
    <t>6 luni de la emitere ordin</t>
  </si>
  <si>
    <t>7 luni de la emitee ordin</t>
  </si>
  <si>
    <t>7.617.906,53</t>
  </si>
  <si>
    <t>759/11.01.2023</t>
  </si>
  <si>
    <t>11.229.675,69</t>
  </si>
  <si>
    <t>24 luni de la emitere ordin</t>
  </si>
  <si>
    <t>18.642/04.07.2023</t>
  </si>
  <si>
    <t>8.935.063,84</t>
  </si>
  <si>
    <t>18 luni de la emitere ordin</t>
  </si>
  <si>
    <t>6.702.762.15</t>
  </si>
  <si>
    <t>19024/10.07.2023</t>
  </si>
  <si>
    <t>1.973.494,38</t>
  </si>
  <si>
    <t>4 luni de la emitere ordin</t>
  </si>
  <si>
    <t>13237/9.05.2023</t>
  </si>
  <si>
    <t>632.335,79</t>
  </si>
  <si>
    <t>10449/07.04.2023</t>
  </si>
  <si>
    <t>900.347,1</t>
  </si>
  <si>
    <t>20065/21.07.2023</t>
  </si>
  <si>
    <t>291.546,43</t>
  </si>
  <si>
    <t>3 luni de la emitere ordin</t>
  </si>
  <si>
    <t>13222/09.05.2023</t>
  </si>
  <si>
    <t>730.525,36</t>
  </si>
  <si>
    <t>8250/31.03.2022</t>
  </si>
  <si>
    <t>4.354.438,75</t>
  </si>
  <si>
    <t>28419/16.10.2023</t>
  </si>
  <si>
    <t>848.910.77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</si>
</sst>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3" xfId="0" applyFont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43" fontId="4" fillId="3" borderId="3" xfId="1" applyFont="1" applyFill="1" applyBorder="1" applyAlignment="1">
      <alignment vertical="center"/>
    </xf>
    <xf numFmtId="0" fontId="4" fillId="3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43" fontId="2" fillId="4" borderId="1" xfId="1" applyFont="1" applyFill="1" applyBorder="1" applyAlignment="1">
      <alignment horizontal="center" vertical="center" wrapText="1"/>
    </xf>
    <xf numFmtId="43" fontId="2" fillId="4" borderId="2" xfId="1" applyFont="1" applyFill="1" applyBorder="1" applyAlignment="1">
      <alignment horizontal="center" vertical="center" wrapText="1"/>
    </xf>
    <xf numFmtId="43" fontId="2" fillId="4" borderId="3" xfId="1" applyFont="1" applyFill="1" applyBorder="1" applyAlignment="1">
      <alignment vertical="center"/>
    </xf>
    <xf numFmtId="43" fontId="2" fillId="4" borderId="3" xfId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3" fontId="0" fillId="0" borderId="0" xfId="0" applyNumberForma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Fill="1" applyAlignment="1">
      <alignment vertical="center"/>
    </xf>
    <xf numFmtId="0" fontId="2" fillId="0" borderId="0" xfId="0" applyFont="1"/>
    <xf numFmtId="43" fontId="2" fillId="0" borderId="0" xfId="1" applyFont="1" applyFill="1"/>
    <xf numFmtId="43" fontId="2" fillId="0" borderId="0" xfId="1" applyFont="1" applyFill="1" applyAlignment="1">
      <alignment horizontal="right"/>
    </xf>
    <xf numFmtId="0" fontId="5" fillId="0" borderId="0" xfId="0" applyFont="1"/>
    <xf numFmtId="0" fontId="4" fillId="0" borderId="0" xfId="0" applyFont="1"/>
    <xf numFmtId="43" fontId="4" fillId="0" borderId="0" xfId="1" applyFont="1" applyFill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3" fontId="2" fillId="0" borderId="0" xfId="1" applyFont="1"/>
    <xf numFmtId="43" fontId="4" fillId="0" borderId="0" xfId="1" applyFont="1"/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43" fontId="9" fillId="0" borderId="3" xfId="1" applyFont="1" applyFill="1" applyBorder="1" applyAlignment="1">
      <alignment horizontal="right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43" fontId="10" fillId="0" borderId="3" xfId="1" applyFont="1" applyFill="1" applyBorder="1" applyAlignment="1">
      <alignment horizontal="right" vertical="center"/>
    </xf>
    <xf numFmtId="43" fontId="8" fillId="0" borderId="3" xfId="1" applyFont="1" applyFill="1" applyBorder="1" applyAlignment="1">
      <alignment horizontal="right"/>
    </xf>
    <xf numFmtId="0" fontId="10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43" fontId="8" fillId="5" borderId="3" xfId="1" applyFont="1" applyFill="1" applyBorder="1" applyAlignment="1">
      <alignment horizontal="right"/>
    </xf>
    <xf numFmtId="43" fontId="10" fillId="0" borderId="1" xfId="1" applyFont="1" applyFill="1" applyBorder="1" applyAlignment="1">
      <alignment horizontal="right" vertical="center"/>
    </xf>
    <xf numFmtId="0" fontId="12" fillId="0" borderId="3" xfId="2" applyFont="1" applyBorder="1" applyAlignment="1">
      <alignment horizontal="center" vertical="center"/>
    </xf>
    <xf numFmtId="43" fontId="10" fillId="0" borderId="3" xfId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43" fontId="8" fillId="6" borderId="3" xfId="1" applyFont="1" applyFill="1" applyBorder="1"/>
    <xf numFmtId="0" fontId="8" fillId="6" borderId="3" xfId="0" applyFont="1" applyFill="1" applyBorder="1" applyAlignment="1">
      <alignment wrapText="1"/>
    </xf>
    <xf numFmtId="0" fontId="9" fillId="6" borderId="3" xfId="0" applyFont="1" applyFill="1" applyBorder="1" applyAlignment="1">
      <alignment wrapText="1"/>
    </xf>
    <xf numFmtId="43" fontId="9" fillId="6" borderId="3" xfId="1" applyFont="1" applyFill="1" applyBorder="1"/>
    <xf numFmtId="0" fontId="9" fillId="6" borderId="3" xfId="0" applyFont="1" applyFill="1" applyBorder="1"/>
    <xf numFmtId="0" fontId="10" fillId="6" borderId="3" xfId="0" applyFont="1" applyFill="1" applyBorder="1"/>
    <xf numFmtId="43" fontId="10" fillId="6" borderId="3" xfId="1" applyFont="1" applyFill="1" applyBorder="1"/>
    <xf numFmtId="0" fontId="10" fillId="6" borderId="3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3" fontId="10" fillId="0" borderId="2" xfId="1" applyFont="1" applyFill="1" applyBorder="1" applyAlignment="1">
      <alignment horizontal="center"/>
    </xf>
    <xf numFmtId="0" fontId="9" fillId="2" borderId="3" xfId="0" applyFont="1" applyFill="1" applyBorder="1"/>
    <xf numFmtId="43" fontId="9" fillId="2" borderId="3" xfId="1" applyFont="1" applyFill="1" applyBorder="1"/>
    <xf numFmtId="0" fontId="9" fillId="2" borderId="3" xfId="0" applyFont="1" applyFill="1" applyBorder="1" applyAlignment="1">
      <alignment wrapText="1"/>
    </xf>
    <xf numFmtId="0" fontId="9" fillId="7" borderId="3" xfId="0" applyFont="1" applyFill="1" applyBorder="1" applyAlignment="1">
      <alignment vertical="center"/>
    </xf>
    <xf numFmtId="0" fontId="9" fillId="7" borderId="3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horizontal="center" vertical="center"/>
    </xf>
    <xf numFmtId="43" fontId="9" fillId="7" borderId="3" xfId="1" applyFont="1" applyFill="1" applyBorder="1" applyAlignment="1">
      <alignment horizontal="right"/>
    </xf>
    <xf numFmtId="0" fontId="9" fillId="7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vertical="center"/>
    </xf>
    <xf numFmtId="0" fontId="8" fillId="7" borderId="3" xfId="0" applyFont="1" applyFill="1" applyBorder="1" applyAlignment="1">
      <alignment horizontal="center" vertical="center"/>
    </xf>
    <xf numFmtId="43" fontId="8" fillId="7" borderId="3" xfId="1" applyFont="1" applyFill="1" applyBorder="1" applyAlignment="1">
      <alignment horizontal="right"/>
    </xf>
    <xf numFmtId="0" fontId="9" fillId="7" borderId="3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3" xfId="0" applyFont="1" applyFill="1" applyBorder="1"/>
    <xf numFmtId="43" fontId="9" fillId="7" borderId="3" xfId="1" applyFont="1" applyFill="1" applyBorder="1"/>
    <xf numFmtId="0" fontId="9" fillId="7" borderId="3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top" wrapText="1"/>
    </xf>
    <xf numFmtId="0" fontId="8" fillId="6" borderId="6" xfId="0" applyFont="1" applyFill="1" applyBorder="1" applyAlignment="1">
      <alignment horizontal="left" vertical="top" wrapText="1"/>
    </xf>
    <xf numFmtId="0" fontId="8" fillId="6" borderId="7" xfId="0" applyFont="1" applyFill="1" applyBorder="1" applyAlignment="1">
      <alignment horizontal="left" vertical="top" wrapText="1"/>
    </xf>
    <xf numFmtId="0" fontId="8" fillId="6" borderId="4" xfId="0" applyFont="1" applyFill="1" applyBorder="1" applyAlignment="1">
      <alignment horizontal="left" vertical="top" wrapText="1"/>
    </xf>
    <xf numFmtId="0" fontId="8" fillId="6" borderId="0" xfId="0" applyFont="1" applyFill="1" applyAlignment="1">
      <alignment horizontal="left" vertical="top" wrapText="1"/>
    </xf>
    <xf numFmtId="0" fontId="8" fillId="6" borderId="8" xfId="0" applyFont="1" applyFill="1" applyBorder="1" applyAlignment="1">
      <alignment horizontal="left" vertical="top" wrapText="1"/>
    </xf>
    <xf numFmtId="0" fontId="8" fillId="6" borderId="9" xfId="0" applyFont="1" applyFill="1" applyBorder="1" applyAlignment="1">
      <alignment horizontal="left" vertical="top" wrapText="1"/>
    </xf>
    <xf numFmtId="0" fontId="8" fillId="6" borderId="10" xfId="0" applyFont="1" applyFill="1" applyBorder="1" applyAlignment="1">
      <alignment horizontal="left" vertical="top" wrapText="1"/>
    </xf>
    <xf numFmtId="0" fontId="8" fillId="6" borderId="11" xfId="0" applyFont="1" applyFill="1" applyBorder="1" applyAlignment="1">
      <alignment horizontal="left" vertical="top" wrapText="1"/>
    </xf>
    <xf numFmtId="43" fontId="4" fillId="0" borderId="0" xfId="1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/>
    </xf>
    <xf numFmtId="0" fontId="8" fillId="6" borderId="12" xfId="0" applyFont="1" applyFill="1" applyBorder="1"/>
    <xf numFmtId="0" fontId="8" fillId="6" borderId="13" xfId="0" applyFont="1" applyFill="1" applyBorder="1"/>
    <xf numFmtId="0" fontId="8" fillId="6" borderId="14" xfId="0" applyFont="1" applyFill="1" applyBorder="1"/>
    <xf numFmtId="0" fontId="8" fillId="6" borderId="5" xfId="0" applyFont="1" applyFill="1" applyBorder="1" applyAlignment="1">
      <alignment vertical="top"/>
    </xf>
    <xf numFmtId="0" fontId="8" fillId="6" borderId="6" xfId="0" applyFont="1" applyFill="1" applyBorder="1" applyAlignment="1">
      <alignment vertical="top"/>
    </xf>
    <xf numFmtId="0" fontId="8" fillId="6" borderId="7" xfId="0" applyFont="1" applyFill="1" applyBorder="1" applyAlignment="1">
      <alignment vertical="top"/>
    </xf>
    <xf numFmtId="0" fontId="8" fillId="6" borderId="4" xfId="0" applyFont="1" applyFill="1" applyBorder="1" applyAlignment="1">
      <alignment vertical="top"/>
    </xf>
    <xf numFmtId="0" fontId="8" fillId="6" borderId="0" xfId="0" applyFont="1" applyFill="1" applyAlignment="1">
      <alignment vertical="top"/>
    </xf>
    <xf numFmtId="0" fontId="8" fillId="6" borderId="8" xfId="0" applyFont="1" applyFill="1" applyBorder="1" applyAlignment="1">
      <alignment vertical="top"/>
    </xf>
    <xf numFmtId="0" fontId="8" fillId="6" borderId="9" xfId="0" applyFont="1" applyFill="1" applyBorder="1" applyAlignment="1">
      <alignment vertical="top"/>
    </xf>
    <xf numFmtId="0" fontId="8" fillId="6" borderId="10" xfId="0" applyFont="1" applyFill="1" applyBorder="1" applyAlignment="1">
      <alignment vertical="top"/>
    </xf>
    <xf numFmtId="0" fontId="8" fillId="6" borderId="11" xfId="0" applyFont="1" applyFill="1" applyBorder="1" applyAlignment="1">
      <alignment vertical="top"/>
    </xf>
  </cellXfs>
  <cellStyles count="3">
    <cellStyle name="Comma" xfId="1" builtinId="3"/>
    <cellStyle name="Normal" xfId="0" builtinId="0"/>
    <cellStyle name="Normal 2" xfId="2" xr:uid="{D603ABD5-5E9D-41A8-9D24-668A826E9A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32640-B546-4A61-AF4A-8BF8B665E9B7}">
  <dimension ref="B3:G35"/>
  <sheetViews>
    <sheetView workbookViewId="0">
      <selection activeCell="F24" sqref="F24"/>
    </sheetView>
  </sheetViews>
  <sheetFormatPr defaultRowHeight="15" x14ac:dyDescent="0.25"/>
  <cols>
    <col min="1" max="1" width="3.5703125" customWidth="1"/>
    <col min="2" max="2" width="4" style="4" customWidth="1"/>
    <col min="3" max="3" width="76.85546875" style="4" customWidth="1"/>
    <col min="4" max="4" width="19.85546875" style="5" bestFit="1" customWidth="1"/>
    <col min="5" max="5" width="16.7109375" style="5" customWidth="1"/>
    <col min="6" max="6" width="15.5703125" style="5" customWidth="1"/>
    <col min="7" max="7" width="11.5703125" bestFit="1" customWidth="1"/>
  </cols>
  <sheetData>
    <row r="3" spans="2:7" x14ac:dyDescent="0.25">
      <c r="C3" s="11" t="s">
        <v>82</v>
      </c>
    </row>
    <row r="4" spans="2:7" x14ac:dyDescent="0.25">
      <c r="F4" s="5" t="s">
        <v>58</v>
      </c>
    </row>
    <row r="5" spans="2:7" x14ac:dyDescent="0.25">
      <c r="B5" s="18" t="s">
        <v>39</v>
      </c>
      <c r="C5" s="110" t="s">
        <v>0</v>
      </c>
      <c r="D5" s="19" t="s">
        <v>9</v>
      </c>
      <c r="E5" s="19" t="s">
        <v>79</v>
      </c>
      <c r="F5" s="14" t="s">
        <v>78</v>
      </c>
    </row>
    <row r="6" spans="2:7" ht="30" x14ac:dyDescent="0.25">
      <c r="B6" s="20" t="s">
        <v>40</v>
      </c>
      <c r="C6" s="111"/>
      <c r="D6" s="21" t="s">
        <v>80</v>
      </c>
      <c r="E6" s="21" t="s">
        <v>81</v>
      </c>
      <c r="F6" s="15" t="s">
        <v>81</v>
      </c>
    </row>
    <row r="7" spans="2:7" x14ac:dyDescent="0.25">
      <c r="B7" s="28"/>
      <c r="C7" s="29" t="s">
        <v>83</v>
      </c>
      <c r="D7" s="30"/>
      <c r="E7" s="30"/>
      <c r="F7" s="30"/>
    </row>
    <row r="8" spans="2:7" x14ac:dyDescent="0.25">
      <c r="B8" s="6">
        <v>1</v>
      </c>
      <c r="C8" s="22" t="s">
        <v>3</v>
      </c>
      <c r="D8" s="12">
        <v>33010420.210000001</v>
      </c>
      <c r="E8" s="12">
        <v>32279581.710000001</v>
      </c>
      <c r="F8" s="16">
        <v>7270030.8099999996</v>
      </c>
      <c r="G8" s="27"/>
    </row>
    <row r="9" spans="2:7" x14ac:dyDescent="0.25">
      <c r="B9" s="6">
        <v>2</v>
      </c>
      <c r="C9" s="26" t="s">
        <v>4</v>
      </c>
      <c r="D9" s="12">
        <v>10942349.6</v>
      </c>
      <c r="E9" s="12">
        <v>10650613.800000001</v>
      </c>
      <c r="F9" s="16">
        <v>2355694.86</v>
      </c>
    </row>
    <row r="10" spans="2:7" x14ac:dyDescent="0.25">
      <c r="B10" s="6">
        <v>3</v>
      </c>
      <c r="C10" s="3" t="s">
        <v>5</v>
      </c>
      <c r="D10" s="12">
        <v>1457582.17</v>
      </c>
      <c r="E10" s="12"/>
      <c r="F10" s="16"/>
    </row>
    <row r="11" spans="2:7" x14ac:dyDescent="0.25">
      <c r="B11" s="6">
        <v>4</v>
      </c>
      <c r="C11" s="25" t="s">
        <v>14</v>
      </c>
      <c r="D11" s="12">
        <v>11994101.050000001</v>
      </c>
      <c r="E11" s="12">
        <v>11701870.619999999</v>
      </c>
      <c r="F11" s="16">
        <v>2395012.87</v>
      </c>
    </row>
    <row r="12" spans="2:7" x14ac:dyDescent="0.25">
      <c r="B12" s="6">
        <v>5</v>
      </c>
      <c r="C12" s="1" t="s">
        <v>11</v>
      </c>
      <c r="D12" s="12">
        <v>13290946.91</v>
      </c>
      <c r="E12" s="12"/>
      <c r="F12" s="16"/>
    </row>
    <row r="13" spans="2:7" x14ac:dyDescent="0.25">
      <c r="B13" s="6">
        <v>6</v>
      </c>
      <c r="C13" s="1" t="s">
        <v>12</v>
      </c>
      <c r="D13" s="12">
        <v>9300140.6799999997</v>
      </c>
      <c r="E13" s="12"/>
      <c r="F13" s="16"/>
    </row>
    <row r="14" spans="2:7" x14ac:dyDescent="0.25">
      <c r="B14" s="6">
        <v>7</v>
      </c>
      <c r="C14" s="1" t="s">
        <v>13</v>
      </c>
      <c r="D14" s="12">
        <v>15575821.4</v>
      </c>
      <c r="E14" s="12"/>
      <c r="F14" s="16"/>
    </row>
    <row r="15" spans="2:7" x14ac:dyDescent="0.25">
      <c r="B15" s="6">
        <v>8</v>
      </c>
      <c r="C15" s="1" t="s">
        <v>15</v>
      </c>
      <c r="D15" s="12">
        <v>5929002.1399999997</v>
      </c>
      <c r="E15" s="12"/>
      <c r="F15" s="16"/>
    </row>
    <row r="16" spans="2:7" x14ac:dyDescent="0.25">
      <c r="B16" s="6"/>
      <c r="C16" s="31" t="s">
        <v>84</v>
      </c>
      <c r="D16" s="12"/>
      <c r="E16" s="12"/>
      <c r="F16" s="16"/>
    </row>
    <row r="17" spans="2:6" x14ac:dyDescent="0.25">
      <c r="B17" s="6">
        <v>1</v>
      </c>
      <c r="C17" s="24" t="s">
        <v>7</v>
      </c>
      <c r="D17" s="12">
        <v>10073011.18</v>
      </c>
      <c r="E17" s="12"/>
      <c r="F17" s="16">
        <v>1384573.07</v>
      </c>
    </row>
    <row r="18" spans="2:6" x14ac:dyDescent="0.25">
      <c r="B18" s="6">
        <v>2</v>
      </c>
      <c r="C18" s="23" t="s">
        <v>6</v>
      </c>
      <c r="D18" s="12">
        <v>21077466.48</v>
      </c>
      <c r="E18" s="12"/>
      <c r="F18" s="16">
        <v>2283851.87</v>
      </c>
    </row>
    <row r="19" spans="2:6" x14ac:dyDescent="0.25">
      <c r="B19" s="6">
        <v>3</v>
      </c>
      <c r="C19" s="22" t="s">
        <v>16</v>
      </c>
      <c r="D19" s="12">
        <v>7536787.0599999996</v>
      </c>
      <c r="E19" s="12"/>
      <c r="F19" s="16">
        <v>89250</v>
      </c>
    </row>
    <row r="20" spans="2:6" x14ac:dyDescent="0.25">
      <c r="B20" s="6">
        <v>4</v>
      </c>
      <c r="C20" s="22" t="s">
        <v>8</v>
      </c>
      <c r="D20" s="12">
        <v>1875150.44</v>
      </c>
      <c r="E20" s="12"/>
      <c r="F20" s="16">
        <v>271151.13</v>
      </c>
    </row>
    <row r="21" spans="2:6" x14ac:dyDescent="0.25">
      <c r="B21" s="6">
        <v>5</v>
      </c>
      <c r="C21" s="22" t="s">
        <v>17</v>
      </c>
      <c r="D21" s="12">
        <v>7150689.2400000002</v>
      </c>
      <c r="E21" s="12"/>
      <c r="F21" s="16">
        <v>921795.52</v>
      </c>
    </row>
    <row r="22" spans="2:6" x14ac:dyDescent="0.25">
      <c r="B22" s="6">
        <v>6</v>
      </c>
      <c r="C22" s="22" t="s">
        <v>18</v>
      </c>
      <c r="D22" s="12">
        <v>8398857.7799999993</v>
      </c>
      <c r="E22" s="12"/>
      <c r="F22" s="16">
        <v>210640.93</v>
      </c>
    </row>
    <row r="23" spans="2:6" x14ac:dyDescent="0.25">
      <c r="B23" s="6">
        <v>7</v>
      </c>
      <c r="C23" s="22" t="s">
        <v>19</v>
      </c>
      <c r="D23" s="12">
        <v>3422704.84</v>
      </c>
      <c r="E23" s="12"/>
      <c r="F23" s="16">
        <v>1142117.32</v>
      </c>
    </row>
    <row r="24" spans="2:6" x14ac:dyDescent="0.25">
      <c r="B24" s="7"/>
      <c r="C24" s="9" t="s">
        <v>54</v>
      </c>
      <c r="D24" s="8">
        <f ca="1">SUM(D8:D34)</f>
        <v>42719174733.629944</v>
      </c>
      <c r="E24" s="8"/>
      <c r="F24" s="8">
        <f>SUM(F8:F23)</f>
        <v>18324118.380000003</v>
      </c>
    </row>
    <row r="25" spans="2:6" x14ac:dyDescent="0.25">
      <c r="C25" s="10"/>
    </row>
    <row r="29" spans="2:6" x14ac:dyDescent="0.25">
      <c r="C29" s="11" t="s">
        <v>85</v>
      </c>
    </row>
    <row r="30" spans="2:6" x14ac:dyDescent="0.25">
      <c r="C30" s="11"/>
    </row>
    <row r="31" spans="2:6" x14ac:dyDescent="0.25">
      <c r="B31" s="18" t="s">
        <v>39</v>
      </c>
      <c r="C31" s="110" t="s">
        <v>0</v>
      </c>
      <c r="D31" s="19" t="s">
        <v>9</v>
      </c>
      <c r="E31" s="19" t="s">
        <v>79</v>
      </c>
      <c r="F31" s="14" t="s">
        <v>78</v>
      </c>
    </row>
    <row r="32" spans="2:6" ht="30" x14ac:dyDescent="0.25">
      <c r="B32" s="20" t="s">
        <v>40</v>
      </c>
      <c r="C32" s="111"/>
      <c r="D32" s="21" t="s">
        <v>80</v>
      </c>
      <c r="E32" s="21" t="s">
        <v>86</v>
      </c>
      <c r="F32" s="15" t="s">
        <v>86</v>
      </c>
    </row>
    <row r="33" spans="2:6" ht="30" x14ac:dyDescent="0.25">
      <c r="B33" s="6">
        <v>1</v>
      </c>
      <c r="C33" s="2" t="s">
        <v>27</v>
      </c>
      <c r="D33" s="12">
        <v>23946769.710000001</v>
      </c>
      <c r="E33" s="12"/>
      <c r="F33" s="16"/>
    </row>
    <row r="34" spans="2:6" ht="30" x14ac:dyDescent="0.25">
      <c r="B34" s="6">
        <v>2</v>
      </c>
      <c r="C34" s="13" t="s">
        <v>28</v>
      </c>
      <c r="D34" s="12">
        <v>27551406.739999998</v>
      </c>
      <c r="E34" s="12"/>
      <c r="F34" s="17"/>
    </row>
    <row r="35" spans="2:6" x14ac:dyDescent="0.25">
      <c r="B35" s="7"/>
      <c r="C35" s="9" t="s">
        <v>54</v>
      </c>
      <c r="D35" s="8">
        <f>SUM(D33:D34)</f>
        <v>51498176.450000003</v>
      </c>
      <c r="E35" s="8"/>
      <c r="F35" s="8">
        <f>SUM(F33:F34)</f>
        <v>0</v>
      </c>
    </row>
  </sheetData>
  <mergeCells count="2">
    <mergeCell ref="C5:C6"/>
    <mergeCell ref="C31:C32"/>
  </mergeCells>
  <pageMargins left="0.2" right="0" top="0.25" bottom="0.2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96"/>
  <sheetViews>
    <sheetView tabSelected="1" topLeftCell="A66" zoomScale="98" zoomScaleNormal="98" workbookViewId="0">
      <selection activeCell="G84" sqref="G84:I89"/>
    </sheetView>
  </sheetViews>
  <sheetFormatPr defaultColWidth="9.140625" defaultRowHeight="15" x14ac:dyDescent="0.25"/>
  <cols>
    <col min="1" max="1" width="3.5703125" style="36" customWidth="1"/>
    <col min="2" max="2" width="4" style="4" customWidth="1"/>
    <col min="3" max="3" width="88.85546875" style="4" customWidth="1"/>
    <col min="4" max="4" width="15.28515625" style="4" customWidth="1"/>
    <col min="5" max="5" width="27" style="4" bestFit="1" customWidth="1"/>
    <col min="6" max="6" width="16.28515625" style="37" customWidth="1"/>
    <col min="7" max="7" width="14.28515625" style="36" bestFit="1" customWidth="1"/>
    <col min="8" max="8" width="16.85546875" style="44" bestFit="1" customWidth="1"/>
    <col min="9" max="9" width="37.5703125" style="42" customWidth="1"/>
    <col min="10" max="16384" width="9.140625" style="36"/>
  </cols>
  <sheetData>
    <row r="2" spans="2:9" x14ac:dyDescent="0.25">
      <c r="D2" s="121" t="s">
        <v>104</v>
      </c>
      <c r="E2" s="121"/>
      <c r="F2" s="121"/>
    </row>
    <row r="3" spans="2:9" x14ac:dyDescent="0.25">
      <c r="D3" s="35" t="s">
        <v>106</v>
      </c>
      <c r="E3" s="35"/>
      <c r="F3" s="35"/>
    </row>
    <row r="4" spans="2:9" x14ac:dyDescent="0.25">
      <c r="F4" s="32"/>
    </row>
    <row r="5" spans="2:9" x14ac:dyDescent="0.25">
      <c r="C5" s="33" t="s">
        <v>105</v>
      </c>
      <c r="D5" s="33"/>
      <c r="E5" s="33"/>
    </row>
    <row r="6" spans="2:9" x14ac:dyDescent="0.25">
      <c r="F6" s="38" t="s">
        <v>103</v>
      </c>
    </row>
    <row r="7" spans="2:9" x14ac:dyDescent="0.25">
      <c r="B7" s="84" t="s">
        <v>39</v>
      </c>
      <c r="C7" s="123" t="s">
        <v>0</v>
      </c>
      <c r="D7" s="123" t="s">
        <v>1</v>
      </c>
      <c r="E7" s="85" t="s">
        <v>111</v>
      </c>
      <c r="F7" s="86" t="s">
        <v>89</v>
      </c>
      <c r="G7" s="125" t="s">
        <v>162</v>
      </c>
      <c r="H7" s="125"/>
      <c r="I7" s="125"/>
    </row>
    <row r="8" spans="2:9" x14ac:dyDescent="0.25">
      <c r="B8" s="87" t="s">
        <v>40</v>
      </c>
      <c r="C8" s="124"/>
      <c r="D8" s="124"/>
      <c r="E8" s="88" t="s">
        <v>112</v>
      </c>
      <c r="F8" s="89" t="s">
        <v>90</v>
      </c>
      <c r="G8" s="81" t="s">
        <v>163</v>
      </c>
      <c r="H8" s="82" t="s">
        <v>166</v>
      </c>
      <c r="I8" s="83" t="s">
        <v>164</v>
      </c>
    </row>
    <row r="9" spans="2:9" s="39" customFormat="1" ht="26.25" x14ac:dyDescent="0.25">
      <c r="B9" s="46">
        <v>1</v>
      </c>
      <c r="C9" s="47" t="s">
        <v>10</v>
      </c>
      <c r="D9" s="48" t="s">
        <v>2</v>
      </c>
      <c r="E9" s="48" t="s">
        <v>153</v>
      </c>
      <c r="F9" s="49">
        <v>4000000</v>
      </c>
      <c r="G9" s="78" t="s">
        <v>169</v>
      </c>
      <c r="H9" s="79">
        <v>4357756.58</v>
      </c>
      <c r="I9" s="78" t="s">
        <v>165</v>
      </c>
    </row>
    <row r="10" spans="2:9" s="39" customFormat="1" ht="26.25" x14ac:dyDescent="0.25">
      <c r="B10" s="46">
        <v>2</v>
      </c>
      <c r="C10" s="50" t="s">
        <v>154</v>
      </c>
      <c r="D10" s="48" t="s">
        <v>2</v>
      </c>
      <c r="E10" s="48" t="s">
        <v>155</v>
      </c>
      <c r="F10" s="49">
        <v>2500000</v>
      </c>
      <c r="G10" s="78" t="s">
        <v>186</v>
      </c>
      <c r="H10" s="79">
        <v>3677516.19</v>
      </c>
      <c r="I10" s="78" t="s">
        <v>165</v>
      </c>
    </row>
    <row r="11" spans="2:9" s="39" customFormat="1" ht="26.25" x14ac:dyDescent="0.25">
      <c r="B11" s="46">
        <v>3</v>
      </c>
      <c r="C11" s="50" t="s">
        <v>20</v>
      </c>
      <c r="D11" s="48" t="s">
        <v>2</v>
      </c>
      <c r="E11" s="51" t="s">
        <v>148</v>
      </c>
      <c r="F11" s="49">
        <v>4500000</v>
      </c>
      <c r="G11" s="78" t="s">
        <v>180</v>
      </c>
      <c r="H11" s="79">
        <v>13311087.560000001</v>
      </c>
      <c r="I11" s="78" t="s">
        <v>181</v>
      </c>
    </row>
    <row r="12" spans="2:9" s="39" customFormat="1" ht="26.25" x14ac:dyDescent="0.25">
      <c r="B12" s="46">
        <v>4</v>
      </c>
      <c r="C12" s="50" t="s">
        <v>22</v>
      </c>
      <c r="D12" s="48" t="s">
        <v>2</v>
      </c>
      <c r="E12" s="48" t="s">
        <v>147</v>
      </c>
      <c r="F12" s="49"/>
      <c r="G12" s="78" t="s">
        <v>172</v>
      </c>
      <c r="H12" s="79">
        <v>2683230.17</v>
      </c>
      <c r="I12" s="78" t="s">
        <v>182</v>
      </c>
    </row>
    <row r="13" spans="2:9" s="39" customFormat="1" ht="26.25" x14ac:dyDescent="0.25">
      <c r="B13" s="46">
        <v>5</v>
      </c>
      <c r="C13" s="50" t="s">
        <v>149</v>
      </c>
      <c r="D13" s="48" t="s">
        <v>2</v>
      </c>
      <c r="E13" s="51" t="s">
        <v>150</v>
      </c>
      <c r="F13" s="49">
        <v>250000</v>
      </c>
      <c r="G13" s="78" t="s">
        <v>178</v>
      </c>
      <c r="H13" s="79">
        <v>970965.99</v>
      </c>
      <c r="I13" s="78" t="s">
        <v>177</v>
      </c>
    </row>
    <row r="14" spans="2:9" s="39" customFormat="1" ht="38.25" x14ac:dyDescent="0.25">
      <c r="B14" s="46">
        <v>6</v>
      </c>
      <c r="C14" s="50" t="s">
        <v>21</v>
      </c>
      <c r="D14" s="48" t="s">
        <v>2</v>
      </c>
      <c r="E14" s="51" t="s">
        <v>151</v>
      </c>
      <c r="F14" s="49">
        <v>200000</v>
      </c>
      <c r="G14" s="78" t="s">
        <v>185</v>
      </c>
      <c r="H14" s="79">
        <v>1335642.95</v>
      </c>
      <c r="I14" s="78" t="s">
        <v>177</v>
      </c>
    </row>
    <row r="15" spans="2:9" s="39" customFormat="1" ht="26.25" x14ac:dyDescent="0.25">
      <c r="B15" s="46">
        <v>7</v>
      </c>
      <c r="C15" s="47" t="s">
        <v>23</v>
      </c>
      <c r="D15" s="48" t="s">
        <v>2</v>
      </c>
      <c r="E15" s="48" t="s">
        <v>152</v>
      </c>
      <c r="F15" s="49">
        <v>640000</v>
      </c>
      <c r="G15" s="78" t="s">
        <v>176</v>
      </c>
      <c r="H15" s="79">
        <v>625542.93999999994</v>
      </c>
      <c r="I15" s="78" t="s">
        <v>175</v>
      </c>
    </row>
    <row r="16" spans="2:9" s="39" customFormat="1" ht="25.5" x14ac:dyDescent="0.25">
      <c r="B16" s="93">
        <v>8</v>
      </c>
      <c r="C16" s="94" t="s">
        <v>24</v>
      </c>
      <c r="D16" s="95" t="s">
        <v>2</v>
      </c>
      <c r="E16" s="97" t="s">
        <v>138</v>
      </c>
      <c r="F16" s="96">
        <v>150000</v>
      </c>
      <c r="G16" s="107"/>
      <c r="H16" s="108" t="s">
        <v>197</v>
      </c>
      <c r="I16" s="109" t="s">
        <v>198</v>
      </c>
    </row>
    <row r="17" spans="2:9" s="39" customFormat="1" ht="26.25" x14ac:dyDescent="0.25">
      <c r="B17" s="46">
        <v>9</v>
      </c>
      <c r="C17" s="50" t="s">
        <v>25</v>
      </c>
      <c r="D17" s="48" t="s">
        <v>2</v>
      </c>
      <c r="E17" s="48" t="s">
        <v>139</v>
      </c>
      <c r="F17" s="49">
        <v>100000</v>
      </c>
      <c r="G17" s="80" t="s">
        <v>174</v>
      </c>
      <c r="H17" s="79">
        <v>628930.87</v>
      </c>
      <c r="I17" s="78" t="s">
        <v>173</v>
      </c>
    </row>
    <row r="18" spans="2:9" s="39" customFormat="1" ht="26.25" x14ac:dyDescent="0.25">
      <c r="B18" s="46">
        <v>10</v>
      </c>
      <c r="C18" s="50" t="s">
        <v>26</v>
      </c>
      <c r="D18" s="48" t="s">
        <v>2</v>
      </c>
      <c r="E18" s="48" t="s">
        <v>140</v>
      </c>
      <c r="F18" s="49">
        <v>165000</v>
      </c>
      <c r="G18" s="78" t="s">
        <v>168</v>
      </c>
      <c r="H18" s="79">
        <v>542707.52</v>
      </c>
      <c r="I18" s="78" t="s">
        <v>167</v>
      </c>
    </row>
    <row r="19" spans="2:9" s="39" customFormat="1" ht="38.25" x14ac:dyDescent="0.25">
      <c r="B19" s="46">
        <v>11</v>
      </c>
      <c r="C19" s="50" t="s">
        <v>141</v>
      </c>
      <c r="D19" s="48" t="s">
        <v>2</v>
      </c>
      <c r="E19" s="48" t="s">
        <v>142</v>
      </c>
      <c r="F19" s="49">
        <v>600000</v>
      </c>
      <c r="G19" s="78" t="s">
        <v>170</v>
      </c>
      <c r="H19" s="79">
        <v>2987347.35</v>
      </c>
      <c r="I19" s="78" t="s">
        <v>171</v>
      </c>
    </row>
    <row r="20" spans="2:9" s="39" customFormat="1" ht="25.5" x14ac:dyDescent="0.25">
      <c r="B20" s="93">
        <v>12</v>
      </c>
      <c r="C20" s="94" t="s">
        <v>41</v>
      </c>
      <c r="D20" s="95" t="s">
        <v>2</v>
      </c>
      <c r="E20" s="95" t="s">
        <v>145</v>
      </c>
      <c r="F20" s="96">
        <v>500000</v>
      </c>
      <c r="G20" s="107" t="s">
        <v>191</v>
      </c>
      <c r="H20" s="108" t="s">
        <v>192</v>
      </c>
      <c r="I20" s="109" t="s">
        <v>193</v>
      </c>
    </row>
    <row r="21" spans="2:9" s="39" customFormat="1" ht="26.25" x14ac:dyDescent="0.25">
      <c r="B21" s="46">
        <v>13</v>
      </c>
      <c r="C21" s="50" t="s">
        <v>143</v>
      </c>
      <c r="D21" s="48" t="s">
        <v>2</v>
      </c>
      <c r="E21" s="51" t="s">
        <v>144</v>
      </c>
      <c r="F21" s="49">
        <v>4000000</v>
      </c>
      <c r="G21" s="78" t="s">
        <v>183</v>
      </c>
      <c r="H21" s="79">
        <v>6667816.71</v>
      </c>
      <c r="I21" s="78" t="s">
        <v>184</v>
      </c>
    </row>
    <row r="22" spans="2:9" s="39" customFormat="1" ht="25.5" x14ac:dyDescent="0.25">
      <c r="B22" s="93">
        <v>14</v>
      </c>
      <c r="C22" s="94" t="s">
        <v>87</v>
      </c>
      <c r="D22" s="97" t="s">
        <v>156</v>
      </c>
      <c r="E22" s="95" t="s">
        <v>159</v>
      </c>
      <c r="F22" s="96">
        <v>2500000</v>
      </c>
      <c r="G22" s="107" t="s">
        <v>194</v>
      </c>
      <c r="H22" s="108" t="s">
        <v>195</v>
      </c>
      <c r="I22" s="109" t="s">
        <v>196</v>
      </c>
    </row>
    <row r="23" spans="2:9" s="39" customFormat="1" ht="38.25" x14ac:dyDescent="0.25">
      <c r="B23" s="93">
        <v>15</v>
      </c>
      <c r="C23" s="94" t="s">
        <v>88</v>
      </c>
      <c r="D23" s="97" t="s">
        <v>157</v>
      </c>
      <c r="E23" s="95" t="s">
        <v>158</v>
      </c>
      <c r="F23" s="96">
        <v>1000000</v>
      </c>
      <c r="G23" s="107" t="s">
        <v>199</v>
      </c>
      <c r="H23" s="108" t="s">
        <v>200</v>
      </c>
      <c r="I23" s="109" t="s">
        <v>201</v>
      </c>
    </row>
    <row r="24" spans="2:9" s="40" customFormat="1" ht="21.75" customHeight="1" x14ac:dyDescent="0.2">
      <c r="B24" s="52"/>
      <c r="C24" s="53" t="s">
        <v>53</v>
      </c>
      <c r="D24" s="54"/>
      <c r="E24" s="54"/>
      <c r="F24" s="55">
        <f>SUM(F9:F23)</f>
        <v>21105000</v>
      </c>
      <c r="G24" s="90"/>
      <c r="H24" s="91"/>
      <c r="I24" s="92"/>
    </row>
    <row r="25" spans="2:9" ht="25.5" x14ac:dyDescent="0.25">
      <c r="B25" s="98">
        <v>1</v>
      </c>
      <c r="C25" s="94" t="s">
        <v>42</v>
      </c>
      <c r="D25" s="99" t="s">
        <v>55</v>
      </c>
      <c r="E25" s="97" t="s">
        <v>146</v>
      </c>
      <c r="F25" s="100"/>
      <c r="G25" s="90"/>
      <c r="H25" s="91"/>
      <c r="I25" s="92"/>
    </row>
    <row r="26" spans="2:9" s="40" customFormat="1" ht="21.75" customHeight="1" x14ac:dyDescent="0.2">
      <c r="B26" s="52"/>
      <c r="C26" s="57" t="s">
        <v>56</v>
      </c>
      <c r="D26" s="54"/>
      <c r="E26" s="54"/>
      <c r="F26" s="55">
        <f>F25</f>
        <v>0</v>
      </c>
      <c r="G26" s="90"/>
      <c r="H26" s="91"/>
      <c r="I26" s="92"/>
    </row>
    <row r="27" spans="2:9" x14ac:dyDescent="0.25">
      <c r="B27" s="58">
        <v>1</v>
      </c>
      <c r="C27" s="59" t="s">
        <v>3</v>
      </c>
      <c r="D27" s="60" t="s">
        <v>60</v>
      </c>
      <c r="E27" s="60" t="s">
        <v>113</v>
      </c>
      <c r="F27" s="56">
        <v>7300000</v>
      </c>
      <c r="G27" s="129" t="s">
        <v>187</v>
      </c>
      <c r="H27" s="130"/>
      <c r="I27" s="131"/>
    </row>
    <row r="28" spans="2:9" x14ac:dyDescent="0.25">
      <c r="B28" s="58">
        <v>2</v>
      </c>
      <c r="C28" s="61" t="s">
        <v>4</v>
      </c>
      <c r="D28" s="60" t="s">
        <v>60</v>
      </c>
      <c r="E28" s="60" t="s">
        <v>115</v>
      </c>
      <c r="F28" s="56">
        <v>2360000</v>
      </c>
      <c r="G28" s="132"/>
      <c r="H28" s="133"/>
      <c r="I28" s="134"/>
    </row>
    <row r="29" spans="2:9" x14ac:dyDescent="0.25">
      <c r="B29" s="58">
        <v>3</v>
      </c>
      <c r="C29" s="61" t="s">
        <v>5</v>
      </c>
      <c r="D29" s="60" t="s">
        <v>60</v>
      </c>
      <c r="E29" s="60" t="s">
        <v>114</v>
      </c>
      <c r="F29" s="56">
        <v>150000</v>
      </c>
      <c r="G29" s="132"/>
      <c r="H29" s="133"/>
      <c r="I29" s="134"/>
    </row>
    <row r="30" spans="2:9" x14ac:dyDescent="0.25">
      <c r="B30" s="58">
        <v>4</v>
      </c>
      <c r="C30" s="62" t="s">
        <v>14</v>
      </c>
      <c r="D30" s="60" t="s">
        <v>60</v>
      </c>
      <c r="E30" s="60" t="s">
        <v>116</v>
      </c>
      <c r="F30" s="56">
        <v>2400000</v>
      </c>
      <c r="G30" s="132"/>
      <c r="H30" s="133"/>
      <c r="I30" s="134"/>
    </row>
    <row r="31" spans="2:9" x14ac:dyDescent="0.25">
      <c r="B31" s="58">
        <v>5</v>
      </c>
      <c r="C31" s="62" t="s">
        <v>11</v>
      </c>
      <c r="D31" s="60" t="s">
        <v>60</v>
      </c>
      <c r="E31" s="60" t="s">
        <v>117</v>
      </c>
      <c r="F31" s="56">
        <v>1150000</v>
      </c>
      <c r="G31" s="132"/>
      <c r="H31" s="133"/>
      <c r="I31" s="134"/>
    </row>
    <row r="32" spans="2:9" x14ac:dyDescent="0.25">
      <c r="B32" s="58">
        <v>6</v>
      </c>
      <c r="C32" s="62" t="s">
        <v>12</v>
      </c>
      <c r="D32" s="60" t="s">
        <v>60</v>
      </c>
      <c r="E32" s="60" t="s">
        <v>118</v>
      </c>
      <c r="F32" s="56">
        <v>890000</v>
      </c>
      <c r="G32" s="132"/>
      <c r="H32" s="133"/>
      <c r="I32" s="134"/>
    </row>
    <row r="33" spans="2:9" x14ac:dyDescent="0.25">
      <c r="B33" s="58">
        <v>7</v>
      </c>
      <c r="C33" s="62" t="s">
        <v>13</v>
      </c>
      <c r="D33" s="60" t="s">
        <v>60</v>
      </c>
      <c r="E33" s="60" t="s">
        <v>119</v>
      </c>
      <c r="F33" s="56">
        <v>1505000</v>
      </c>
      <c r="G33" s="132"/>
      <c r="H33" s="133"/>
      <c r="I33" s="134"/>
    </row>
    <row r="34" spans="2:9" x14ac:dyDescent="0.25">
      <c r="B34" s="58">
        <v>8</v>
      </c>
      <c r="C34" s="62" t="s">
        <v>15</v>
      </c>
      <c r="D34" s="60" t="s">
        <v>60</v>
      </c>
      <c r="E34" s="60" t="s">
        <v>120</v>
      </c>
      <c r="F34" s="56">
        <v>950000</v>
      </c>
      <c r="G34" s="132"/>
      <c r="H34" s="133"/>
      <c r="I34" s="134"/>
    </row>
    <row r="35" spans="2:9" x14ac:dyDescent="0.25">
      <c r="B35" s="58">
        <v>9</v>
      </c>
      <c r="C35" s="63" t="s">
        <v>7</v>
      </c>
      <c r="D35" s="60" t="s">
        <v>60</v>
      </c>
      <c r="E35" s="60" t="s">
        <v>121</v>
      </c>
      <c r="F35" s="56">
        <v>1400000</v>
      </c>
      <c r="G35" s="132"/>
      <c r="H35" s="133"/>
      <c r="I35" s="134"/>
    </row>
    <row r="36" spans="2:9" x14ac:dyDescent="0.25">
      <c r="B36" s="58">
        <v>10</v>
      </c>
      <c r="C36" s="58" t="s">
        <v>6</v>
      </c>
      <c r="D36" s="60" t="s">
        <v>60</v>
      </c>
      <c r="E36" s="60" t="s">
        <v>123</v>
      </c>
      <c r="F36" s="56">
        <v>2300000</v>
      </c>
      <c r="G36" s="132"/>
      <c r="H36" s="133"/>
      <c r="I36" s="134"/>
    </row>
    <row r="37" spans="2:9" x14ac:dyDescent="0.25">
      <c r="B37" s="58">
        <v>11</v>
      </c>
      <c r="C37" s="59" t="s">
        <v>16</v>
      </c>
      <c r="D37" s="60" t="s">
        <v>60</v>
      </c>
      <c r="E37" s="60" t="s">
        <v>124</v>
      </c>
      <c r="F37" s="56">
        <v>90000</v>
      </c>
      <c r="G37" s="132"/>
      <c r="H37" s="133"/>
      <c r="I37" s="134"/>
    </row>
    <row r="38" spans="2:9" x14ac:dyDescent="0.25">
      <c r="B38" s="58">
        <v>12</v>
      </c>
      <c r="C38" s="59" t="s">
        <v>8</v>
      </c>
      <c r="D38" s="60" t="s">
        <v>60</v>
      </c>
      <c r="E38" s="60" t="s">
        <v>122</v>
      </c>
      <c r="F38" s="56">
        <v>280000</v>
      </c>
      <c r="G38" s="132"/>
      <c r="H38" s="133"/>
      <c r="I38" s="134"/>
    </row>
    <row r="39" spans="2:9" x14ac:dyDescent="0.25">
      <c r="B39" s="58">
        <v>13</v>
      </c>
      <c r="C39" s="59" t="s">
        <v>17</v>
      </c>
      <c r="D39" s="60" t="s">
        <v>60</v>
      </c>
      <c r="E39" s="60" t="s">
        <v>125</v>
      </c>
      <c r="F39" s="56">
        <v>930000</v>
      </c>
      <c r="G39" s="132"/>
      <c r="H39" s="133"/>
      <c r="I39" s="134"/>
    </row>
    <row r="40" spans="2:9" x14ac:dyDescent="0.25">
      <c r="B40" s="58">
        <v>14</v>
      </c>
      <c r="C40" s="59" t="s">
        <v>18</v>
      </c>
      <c r="D40" s="60" t="s">
        <v>60</v>
      </c>
      <c r="E40" s="60" t="s">
        <v>126</v>
      </c>
      <c r="F40" s="56">
        <v>215000</v>
      </c>
      <c r="G40" s="132"/>
      <c r="H40" s="133"/>
      <c r="I40" s="134"/>
    </row>
    <row r="41" spans="2:9" x14ac:dyDescent="0.25">
      <c r="B41" s="58">
        <v>15</v>
      </c>
      <c r="C41" s="59" t="s">
        <v>19</v>
      </c>
      <c r="D41" s="60" t="s">
        <v>60</v>
      </c>
      <c r="E41" s="60" t="s">
        <v>127</v>
      </c>
      <c r="F41" s="56">
        <v>1145000</v>
      </c>
      <c r="G41" s="132"/>
      <c r="H41" s="133"/>
      <c r="I41" s="134"/>
    </row>
    <row r="42" spans="2:9" x14ac:dyDescent="0.25">
      <c r="B42" s="58">
        <v>16</v>
      </c>
      <c r="C42" s="59" t="s">
        <v>27</v>
      </c>
      <c r="D42" s="60" t="s">
        <v>60</v>
      </c>
      <c r="E42" s="60" t="s">
        <v>128</v>
      </c>
      <c r="F42" s="56">
        <v>500000</v>
      </c>
      <c r="G42" s="132"/>
      <c r="H42" s="133"/>
      <c r="I42" s="134"/>
    </row>
    <row r="43" spans="2:9" x14ac:dyDescent="0.25">
      <c r="B43" s="58">
        <v>17</v>
      </c>
      <c r="C43" s="47" t="s">
        <v>28</v>
      </c>
      <c r="D43" s="60" t="s">
        <v>60</v>
      </c>
      <c r="E43" s="60" t="s">
        <v>129</v>
      </c>
      <c r="F43" s="56">
        <v>920000</v>
      </c>
      <c r="G43" s="132"/>
      <c r="H43" s="133"/>
      <c r="I43" s="134"/>
    </row>
    <row r="44" spans="2:9" x14ac:dyDescent="0.25">
      <c r="B44" s="58">
        <v>18</v>
      </c>
      <c r="C44" s="47" t="s">
        <v>29</v>
      </c>
      <c r="D44" s="60" t="s">
        <v>60</v>
      </c>
      <c r="E44" s="60" t="s">
        <v>130</v>
      </c>
      <c r="F44" s="56"/>
      <c r="G44" s="135"/>
      <c r="H44" s="136"/>
      <c r="I44" s="137"/>
    </row>
    <row r="45" spans="2:9" x14ac:dyDescent="0.25">
      <c r="B45" s="58">
        <v>19</v>
      </c>
      <c r="C45" s="47" t="s">
        <v>30</v>
      </c>
      <c r="D45" s="60" t="s">
        <v>60</v>
      </c>
      <c r="E45" s="60" t="s">
        <v>132</v>
      </c>
      <c r="F45" s="56">
        <v>150000</v>
      </c>
      <c r="G45" s="126" t="s">
        <v>188</v>
      </c>
      <c r="H45" s="127"/>
      <c r="I45" s="128"/>
    </row>
    <row r="46" spans="2:9" x14ac:dyDescent="0.25">
      <c r="B46" s="58">
        <v>20</v>
      </c>
      <c r="C46" s="47" t="s">
        <v>31</v>
      </c>
      <c r="D46" s="60" t="s">
        <v>60</v>
      </c>
      <c r="E46" s="60" t="s">
        <v>131</v>
      </c>
      <c r="F46" s="56"/>
      <c r="G46" s="126" t="s">
        <v>189</v>
      </c>
      <c r="H46" s="127"/>
      <c r="I46" s="128"/>
    </row>
    <row r="47" spans="2:9" ht="25.5" x14ac:dyDescent="0.25">
      <c r="B47" s="58">
        <v>21</v>
      </c>
      <c r="C47" s="47" t="s">
        <v>32</v>
      </c>
      <c r="D47" s="60" t="s">
        <v>60</v>
      </c>
      <c r="E47" s="60" t="s">
        <v>137</v>
      </c>
      <c r="F47" s="56">
        <v>2280000</v>
      </c>
      <c r="G47" s="75" t="s">
        <v>187</v>
      </c>
      <c r="H47" s="76"/>
      <c r="I47" s="77"/>
    </row>
    <row r="48" spans="2:9" ht="25.5" x14ac:dyDescent="0.25">
      <c r="B48" s="98">
        <v>22</v>
      </c>
      <c r="C48" s="101" t="s">
        <v>33</v>
      </c>
      <c r="D48" s="99" t="s">
        <v>60</v>
      </c>
      <c r="E48" s="99" t="s">
        <v>135</v>
      </c>
      <c r="F48" s="100"/>
      <c r="G48" s="77"/>
      <c r="H48" s="76"/>
      <c r="I48" s="77"/>
    </row>
    <row r="49" spans="2:9" ht="25.5" x14ac:dyDescent="0.25">
      <c r="B49" s="98">
        <v>23</v>
      </c>
      <c r="C49" s="102" t="s">
        <v>65</v>
      </c>
      <c r="D49" s="99" t="s">
        <v>60</v>
      </c>
      <c r="E49" s="99" t="s">
        <v>136</v>
      </c>
      <c r="F49" s="100"/>
      <c r="G49" s="75"/>
      <c r="I49" s="77"/>
    </row>
    <row r="50" spans="2:9" ht="25.5" x14ac:dyDescent="0.25">
      <c r="B50" s="98">
        <v>24</v>
      </c>
      <c r="C50" s="101" t="s">
        <v>34</v>
      </c>
      <c r="D50" s="99" t="s">
        <v>60</v>
      </c>
      <c r="E50" s="99" t="s">
        <v>133</v>
      </c>
      <c r="F50" s="100"/>
      <c r="G50" s="77"/>
      <c r="H50" s="76"/>
      <c r="I50" s="77"/>
    </row>
    <row r="51" spans="2:9" x14ac:dyDescent="0.25">
      <c r="B51" s="58">
        <v>25</v>
      </c>
      <c r="C51" s="47" t="s">
        <v>59</v>
      </c>
      <c r="D51" s="60" t="s">
        <v>60</v>
      </c>
      <c r="E51" s="60" t="s">
        <v>134</v>
      </c>
      <c r="F51" s="56">
        <v>17800000</v>
      </c>
      <c r="G51" s="75" t="s">
        <v>187</v>
      </c>
      <c r="H51" s="76"/>
      <c r="I51" s="77"/>
    </row>
    <row r="52" spans="2:9" x14ac:dyDescent="0.25">
      <c r="B52" s="58">
        <v>26</v>
      </c>
      <c r="C52" s="47" t="s">
        <v>76</v>
      </c>
      <c r="D52" s="60" t="s">
        <v>60</v>
      </c>
      <c r="E52" s="48" t="s">
        <v>147</v>
      </c>
      <c r="F52" s="56">
        <v>170000</v>
      </c>
      <c r="G52" s="75" t="s">
        <v>190</v>
      </c>
      <c r="H52" s="76"/>
      <c r="I52" s="77"/>
    </row>
    <row r="53" spans="2:9" x14ac:dyDescent="0.25">
      <c r="B53" s="58">
        <v>27</v>
      </c>
      <c r="C53" s="47" t="s">
        <v>77</v>
      </c>
      <c r="D53" s="60" t="s">
        <v>60</v>
      </c>
      <c r="E53" s="48" t="s">
        <v>147</v>
      </c>
      <c r="F53" s="56">
        <v>150000</v>
      </c>
      <c r="G53" s="75" t="s">
        <v>190</v>
      </c>
      <c r="H53" s="76"/>
      <c r="I53" s="77"/>
    </row>
    <row r="54" spans="2:9" ht="32.25" customHeight="1" x14ac:dyDescent="0.25">
      <c r="B54" s="52"/>
      <c r="C54" s="64" t="s">
        <v>54</v>
      </c>
      <c r="D54" s="65"/>
      <c r="E54" s="65"/>
      <c r="F54" s="55">
        <f>SUM(F27:F53)</f>
        <v>45035000</v>
      </c>
      <c r="G54" s="75"/>
      <c r="H54" s="76"/>
      <c r="I54" s="77"/>
    </row>
    <row r="55" spans="2:9" x14ac:dyDescent="0.25">
      <c r="B55" s="104">
        <v>1</v>
      </c>
      <c r="C55" s="105" t="s">
        <v>43</v>
      </c>
      <c r="D55" s="106" t="s">
        <v>44</v>
      </c>
      <c r="E55" s="106"/>
      <c r="F55" s="100"/>
      <c r="G55" s="77"/>
      <c r="H55" s="76" t="s">
        <v>203</v>
      </c>
      <c r="I55" s="77" t="s">
        <v>202</v>
      </c>
    </row>
    <row r="56" spans="2:9" s="40" customFormat="1" ht="23.25" customHeight="1" x14ac:dyDescent="0.2">
      <c r="B56" s="52"/>
      <c r="C56" s="52" t="s">
        <v>61</v>
      </c>
      <c r="D56" s="54"/>
      <c r="E56" s="54"/>
      <c r="F56" s="55">
        <f>F55</f>
        <v>0</v>
      </c>
      <c r="G56" s="81"/>
      <c r="H56" s="82"/>
      <c r="I56" s="83"/>
    </row>
    <row r="57" spans="2:9" x14ac:dyDescent="0.25">
      <c r="B57" s="66">
        <v>1</v>
      </c>
      <c r="C57" s="67" t="s">
        <v>35</v>
      </c>
      <c r="D57" s="68" t="s">
        <v>46</v>
      </c>
      <c r="E57" s="69"/>
      <c r="F57" s="70">
        <v>200000</v>
      </c>
      <c r="G57" s="75" t="s">
        <v>204</v>
      </c>
      <c r="H57" s="76" t="s">
        <v>205</v>
      </c>
      <c r="I57" s="77" t="s">
        <v>206</v>
      </c>
    </row>
    <row r="58" spans="2:9" x14ac:dyDescent="0.25">
      <c r="B58" s="66">
        <v>2</v>
      </c>
      <c r="C58" s="67" t="s">
        <v>36</v>
      </c>
      <c r="D58" s="68" t="s">
        <v>46</v>
      </c>
      <c r="E58" s="69"/>
      <c r="F58" s="70">
        <v>200000</v>
      </c>
      <c r="G58" s="75" t="s">
        <v>207</v>
      </c>
      <c r="H58" s="76" t="s">
        <v>208</v>
      </c>
      <c r="I58" s="77" t="s">
        <v>209</v>
      </c>
    </row>
    <row r="59" spans="2:9" x14ac:dyDescent="0.25">
      <c r="B59" s="66">
        <v>3</v>
      </c>
      <c r="C59" s="67" t="s">
        <v>37</v>
      </c>
      <c r="D59" s="68" t="s">
        <v>38</v>
      </c>
      <c r="E59" s="69"/>
      <c r="F59" s="70">
        <v>8600000</v>
      </c>
      <c r="G59" s="75"/>
      <c r="H59" s="76" t="s">
        <v>210</v>
      </c>
      <c r="I59" s="77" t="s">
        <v>209</v>
      </c>
    </row>
    <row r="60" spans="2:9" x14ac:dyDescent="0.25">
      <c r="B60" s="66">
        <v>4</v>
      </c>
      <c r="C60" s="67" t="s">
        <v>50</v>
      </c>
      <c r="D60" s="68" t="s">
        <v>46</v>
      </c>
      <c r="E60" s="69"/>
      <c r="F60" s="70">
        <v>200000</v>
      </c>
      <c r="G60" s="75" t="s">
        <v>211</v>
      </c>
      <c r="H60" s="76" t="s">
        <v>212</v>
      </c>
      <c r="I60" s="77" t="s">
        <v>213</v>
      </c>
    </row>
    <row r="61" spans="2:9" x14ac:dyDescent="0.25">
      <c r="B61" s="66">
        <v>5</v>
      </c>
      <c r="C61" s="67" t="s">
        <v>51</v>
      </c>
      <c r="D61" s="68" t="s">
        <v>46</v>
      </c>
      <c r="E61" s="69"/>
      <c r="F61" s="70"/>
      <c r="G61" s="75"/>
      <c r="H61" s="76"/>
      <c r="I61" s="77"/>
    </row>
    <row r="62" spans="2:9" x14ac:dyDescent="0.25">
      <c r="B62" s="66">
        <v>6</v>
      </c>
      <c r="C62" s="67" t="s">
        <v>52</v>
      </c>
      <c r="D62" s="68" t="s">
        <v>46</v>
      </c>
      <c r="E62" s="69"/>
      <c r="F62" s="70"/>
      <c r="G62" s="75" t="s">
        <v>214</v>
      </c>
      <c r="H62" s="76" t="s">
        <v>215</v>
      </c>
      <c r="I62" s="77" t="s">
        <v>201</v>
      </c>
    </row>
    <row r="63" spans="2:9" x14ac:dyDescent="0.25">
      <c r="B63" s="66">
        <v>7</v>
      </c>
      <c r="C63" s="67" t="s">
        <v>47</v>
      </c>
      <c r="D63" s="68" t="s">
        <v>46</v>
      </c>
      <c r="E63" s="69"/>
      <c r="F63" s="70">
        <v>1200000</v>
      </c>
      <c r="G63" s="75"/>
      <c r="H63" s="76"/>
      <c r="I63" s="77"/>
    </row>
    <row r="64" spans="2:9" x14ac:dyDescent="0.25">
      <c r="B64" s="66">
        <v>8</v>
      </c>
      <c r="C64" s="67" t="s">
        <v>48</v>
      </c>
      <c r="D64" s="68" t="s">
        <v>46</v>
      </c>
      <c r="E64" s="69"/>
      <c r="F64" s="70">
        <v>1500000</v>
      </c>
      <c r="G64" s="75"/>
      <c r="H64" s="76"/>
      <c r="I64" s="77"/>
    </row>
    <row r="65" spans="2:9" x14ac:dyDescent="0.25">
      <c r="B65" s="66">
        <v>9</v>
      </c>
      <c r="C65" s="67" t="s">
        <v>49</v>
      </c>
      <c r="D65" s="68" t="s">
        <v>46</v>
      </c>
      <c r="E65" s="69"/>
      <c r="F65" s="70">
        <v>280000</v>
      </c>
      <c r="G65" s="75"/>
      <c r="H65" s="76"/>
      <c r="I65" s="77"/>
    </row>
    <row r="66" spans="2:9" x14ac:dyDescent="0.25">
      <c r="B66" s="66">
        <v>10</v>
      </c>
      <c r="C66" s="67" t="s">
        <v>66</v>
      </c>
      <c r="D66" s="68" t="s">
        <v>38</v>
      </c>
      <c r="E66" s="69"/>
      <c r="F66" s="70">
        <v>4700000</v>
      </c>
      <c r="G66" s="75"/>
      <c r="H66" s="76"/>
      <c r="I66" s="77"/>
    </row>
    <row r="67" spans="2:9" x14ac:dyDescent="0.25">
      <c r="B67" s="66">
        <v>11</v>
      </c>
      <c r="C67" s="67" t="s">
        <v>67</v>
      </c>
      <c r="D67" s="68" t="s">
        <v>38</v>
      </c>
      <c r="E67" s="69"/>
      <c r="F67" s="70">
        <v>350000</v>
      </c>
      <c r="G67" s="75" t="s">
        <v>218</v>
      </c>
      <c r="H67" s="76" t="s">
        <v>219</v>
      </c>
      <c r="I67" s="77" t="s">
        <v>220</v>
      </c>
    </row>
    <row r="68" spans="2:9" x14ac:dyDescent="0.25">
      <c r="B68" s="66">
        <v>12</v>
      </c>
      <c r="C68" s="67" t="s">
        <v>68</v>
      </c>
      <c r="D68" s="68" t="s">
        <v>38</v>
      </c>
      <c r="E68" s="69"/>
      <c r="F68" s="70">
        <v>5000000</v>
      </c>
      <c r="G68" s="75"/>
      <c r="H68" s="76"/>
      <c r="I68" s="77"/>
    </row>
    <row r="69" spans="2:9" x14ac:dyDescent="0.25">
      <c r="B69" s="66">
        <v>13</v>
      </c>
      <c r="C69" s="67" t="s">
        <v>69</v>
      </c>
      <c r="D69" s="68" t="s">
        <v>38</v>
      </c>
      <c r="E69" s="69"/>
      <c r="F69" s="70">
        <v>1100000</v>
      </c>
      <c r="G69" s="75" t="s">
        <v>216</v>
      </c>
      <c r="H69" s="76" t="s">
        <v>217</v>
      </c>
      <c r="I69" s="77" t="s">
        <v>201</v>
      </c>
    </row>
    <row r="70" spans="2:9" x14ac:dyDescent="0.25">
      <c r="B70" s="66">
        <v>14</v>
      </c>
      <c r="C70" s="67" t="s">
        <v>70</v>
      </c>
      <c r="D70" s="68" t="s">
        <v>38</v>
      </c>
      <c r="E70" s="69"/>
      <c r="F70" s="70">
        <v>500000</v>
      </c>
      <c r="G70" s="75" t="s">
        <v>221</v>
      </c>
      <c r="H70" s="76" t="s">
        <v>222</v>
      </c>
      <c r="I70" s="77" t="s">
        <v>220</v>
      </c>
    </row>
    <row r="71" spans="2:9" x14ac:dyDescent="0.25">
      <c r="B71" s="66">
        <v>15</v>
      </c>
      <c r="C71" s="67" t="s">
        <v>71</v>
      </c>
      <c r="D71" s="68" t="s">
        <v>38</v>
      </c>
      <c r="E71" s="69"/>
      <c r="F71" s="70">
        <v>800000</v>
      </c>
      <c r="G71" s="75"/>
      <c r="H71" s="76"/>
      <c r="I71" s="77"/>
    </row>
    <row r="72" spans="2:9" x14ac:dyDescent="0.25">
      <c r="B72" s="66">
        <v>16</v>
      </c>
      <c r="C72" s="67" t="s">
        <v>72</v>
      </c>
      <c r="D72" s="68" t="s">
        <v>38</v>
      </c>
      <c r="E72" s="69"/>
      <c r="F72" s="70">
        <v>800000</v>
      </c>
      <c r="G72" s="75"/>
      <c r="H72" s="76"/>
      <c r="I72" s="77"/>
    </row>
    <row r="73" spans="2:9" x14ac:dyDescent="0.25">
      <c r="B73" s="66">
        <v>17</v>
      </c>
      <c r="C73" s="67" t="s">
        <v>73</v>
      </c>
      <c r="D73" s="68" t="s">
        <v>38</v>
      </c>
      <c r="E73" s="69"/>
      <c r="F73" s="70">
        <v>1500000</v>
      </c>
      <c r="G73" s="75"/>
      <c r="H73" s="76"/>
      <c r="I73" s="77"/>
    </row>
    <row r="74" spans="2:9" x14ac:dyDescent="0.25">
      <c r="B74" s="66">
        <v>18</v>
      </c>
      <c r="C74" s="67" t="s">
        <v>74</v>
      </c>
      <c r="D74" s="68" t="s">
        <v>38</v>
      </c>
      <c r="E74" s="69"/>
      <c r="F74" s="70">
        <v>3000000</v>
      </c>
      <c r="G74" s="75" t="s">
        <v>223</v>
      </c>
      <c r="H74" s="76" t="s">
        <v>224</v>
      </c>
      <c r="I74" s="77" t="s">
        <v>209</v>
      </c>
    </row>
    <row r="75" spans="2:9" x14ac:dyDescent="0.25">
      <c r="B75" s="66">
        <v>19</v>
      </c>
      <c r="C75" s="67" t="s">
        <v>75</v>
      </c>
      <c r="D75" s="68" t="s">
        <v>38</v>
      </c>
      <c r="E75" s="69"/>
      <c r="F75" s="70">
        <v>1700000</v>
      </c>
      <c r="G75" s="75"/>
      <c r="H75" s="76"/>
      <c r="I75" s="77"/>
    </row>
    <row r="76" spans="2:9" x14ac:dyDescent="0.25">
      <c r="B76" s="66">
        <v>20</v>
      </c>
      <c r="C76" s="67" t="s">
        <v>92</v>
      </c>
      <c r="D76" s="68" t="s">
        <v>38</v>
      </c>
      <c r="E76" s="69"/>
      <c r="F76" s="70">
        <v>1100000</v>
      </c>
      <c r="G76" s="75" t="s">
        <v>225</v>
      </c>
      <c r="H76" s="76" t="s">
        <v>226</v>
      </c>
      <c r="I76" s="77" t="s">
        <v>220</v>
      </c>
    </row>
    <row r="77" spans="2:9" x14ac:dyDescent="0.25">
      <c r="B77" s="66">
        <v>21</v>
      </c>
      <c r="C77" s="67" t="s">
        <v>91</v>
      </c>
      <c r="D77" s="68" t="s">
        <v>38</v>
      </c>
      <c r="E77" s="69"/>
      <c r="F77" s="70">
        <v>1000000</v>
      </c>
      <c r="G77" s="75"/>
      <c r="H77" s="76"/>
      <c r="I77" s="77"/>
    </row>
    <row r="78" spans="2:9" x14ac:dyDescent="0.25">
      <c r="B78" s="66">
        <v>22</v>
      </c>
      <c r="C78" s="67" t="s">
        <v>93</v>
      </c>
      <c r="D78" s="68" t="s">
        <v>38</v>
      </c>
      <c r="E78" s="69"/>
      <c r="F78" s="70">
        <v>2200000</v>
      </c>
      <c r="G78" s="75"/>
      <c r="H78" s="76"/>
      <c r="I78" s="77"/>
    </row>
    <row r="79" spans="2:9" x14ac:dyDescent="0.25">
      <c r="B79" s="66">
        <v>23</v>
      </c>
      <c r="C79" s="67" t="s">
        <v>94</v>
      </c>
      <c r="D79" s="68" t="s">
        <v>38</v>
      </c>
      <c r="E79" s="69"/>
      <c r="F79" s="70">
        <v>2400000</v>
      </c>
      <c r="G79" s="75"/>
      <c r="H79" s="76"/>
      <c r="I79" s="77"/>
    </row>
    <row r="80" spans="2:9" x14ac:dyDescent="0.25">
      <c r="B80" s="66">
        <v>24</v>
      </c>
      <c r="C80" s="67" t="s">
        <v>95</v>
      </c>
      <c r="D80" s="68" t="s">
        <v>38</v>
      </c>
      <c r="E80" s="69"/>
      <c r="F80" s="70">
        <v>2700000</v>
      </c>
      <c r="G80" s="75"/>
      <c r="H80" s="76"/>
      <c r="I80" s="77"/>
    </row>
    <row r="81" spans="2:9" x14ac:dyDescent="0.25">
      <c r="B81" s="66">
        <v>25</v>
      </c>
      <c r="C81" s="67" t="s">
        <v>96</v>
      </c>
      <c r="D81" s="68" t="s">
        <v>38</v>
      </c>
      <c r="E81" s="69"/>
      <c r="F81" s="70">
        <v>5600000</v>
      </c>
      <c r="G81" s="75"/>
      <c r="H81" s="76"/>
      <c r="I81" s="77"/>
    </row>
    <row r="82" spans="2:9" ht="25.5" x14ac:dyDescent="0.25">
      <c r="B82" s="66">
        <v>26</v>
      </c>
      <c r="C82" s="67" t="s">
        <v>102</v>
      </c>
      <c r="D82" s="68" t="s">
        <v>101</v>
      </c>
      <c r="E82" s="69"/>
      <c r="F82" s="70">
        <v>1530000</v>
      </c>
      <c r="G82" s="75"/>
      <c r="H82" s="76"/>
      <c r="I82" s="77"/>
    </row>
    <row r="83" spans="2:9" s="40" customFormat="1" ht="14.25" x14ac:dyDescent="0.2">
      <c r="B83" s="52"/>
      <c r="C83" s="64" t="s">
        <v>57</v>
      </c>
      <c r="D83" s="65"/>
      <c r="E83" s="65"/>
      <c r="F83" s="71">
        <f>SUM(F57:F82)</f>
        <v>48160000</v>
      </c>
      <c r="G83" s="81"/>
      <c r="H83" s="82"/>
      <c r="I83" s="83"/>
    </row>
    <row r="84" spans="2:9" s="40" customFormat="1" ht="25.5" customHeight="1" x14ac:dyDescent="0.2">
      <c r="B84" s="98">
        <v>1</v>
      </c>
      <c r="C84" s="101" t="s">
        <v>63</v>
      </c>
      <c r="D84" s="95" t="s">
        <v>64</v>
      </c>
      <c r="E84" s="72" t="s">
        <v>160</v>
      </c>
      <c r="F84" s="73">
        <v>800000</v>
      </c>
      <c r="G84" s="112" t="s">
        <v>179</v>
      </c>
      <c r="H84" s="113"/>
      <c r="I84" s="114"/>
    </row>
    <row r="85" spans="2:9" s="40" customFormat="1" ht="25.5" x14ac:dyDescent="0.2">
      <c r="B85" s="98">
        <v>2</v>
      </c>
      <c r="C85" s="101" t="s">
        <v>98</v>
      </c>
      <c r="D85" s="95" t="s">
        <v>64</v>
      </c>
      <c r="E85" s="72" t="s">
        <v>161</v>
      </c>
      <c r="F85" s="73">
        <v>1300000</v>
      </c>
      <c r="G85" s="115"/>
      <c r="H85" s="116"/>
      <c r="I85" s="117"/>
    </row>
    <row r="86" spans="2:9" s="40" customFormat="1" ht="14.25" x14ac:dyDescent="0.2">
      <c r="B86" s="98">
        <v>3</v>
      </c>
      <c r="C86" s="101" t="s">
        <v>97</v>
      </c>
      <c r="D86" s="103" t="s">
        <v>64</v>
      </c>
      <c r="E86" s="74"/>
      <c r="F86" s="73">
        <v>1300000</v>
      </c>
      <c r="G86" s="115"/>
      <c r="H86" s="116"/>
      <c r="I86" s="117"/>
    </row>
    <row r="87" spans="2:9" s="40" customFormat="1" ht="14.25" x14ac:dyDescent="0.2">
      <c r="B87" s="98">
        <v>4</v>
      </c>
      <c r="C87" s="101" t="s">
        <v>99</v>
      </c>
      <c r="D87" s="103" t="s">
        <v>64</v>
      </c>
      <c r="E87" s="74"/>
      <c r="F87" s="73">
        <v>1300000</v>
      </c>
      <c r="G87" s="115"/>
      <c r="H87" s="116"/>
      <c r="I87" s="117"/>
    </row>
    <row r="88" spans="2:9" s="40" customFormat="1" ht="14.25" x14ac:dyDescent="0.2">
      <c r="B88" s="98">
        <v>5</v>
      </c>
      <c r="C88" s="101" t="s">
        <v>100</v>
      </c>
      <c r="D88" s="103" t="s">
        <v>64</v>
      </c>
      <c r="E88" s="74"/>
      <c r="F88" s="73">
        <v>1000000</v>
      </c>
      <c r="G88" s="115"/>
      <c r="H88" s="116"/>
      <c r="I88" s="117"/>
    </row>
    <row r="89" spans="2:9" s="40" customFormat="1" ht="14.25" x14ac:dyDescent="0.2">
      <c r="B89" s="52"/>
      <c r="C89" s="64" t="s">
        <v>62</v>
      </c>
      <c r="D89" s="65"/>
      <c r="E89" s="65"/>
      <c r="F89" s="55">
        <f t="shared" ref="F89" si="0">SUM(F84:F88)</f>
        <v>5700000</v>
      </c>
      <c r="G89" s="118"/>
      <c r="H89" s="119"/>
      <c r="I89" s="120"/>
    </row>
    <row r="90" spans="2:9" s="40" customFormat="1" ht="34.5" customHeight="1" x14ac:dyDescent="0.2">
      <c r="B90" s="52"/>
      <c r="C90" s="57" t="s">
        <v>45</v>
      </c>
      <c r="D90" s="54"/>
      <c r="E90" s="54"/>
      <c r="F90" s="55">
        <f>F24+F26+F54+F56+F83+F89</f>
        <v>120000000</v>
      </c>
      <c r="G90" s="81"/>
      <c r="H90" s="82"/>
      <c r="I90" s="83"/>
    </row>
    <row r="91" spans="2:9" x14ac:dyDescent="0.25">
      <c r="C91" s="10"/>
    </row>
    <row r="94" spans="2:9" x14ac:dyDescent="0.25">
      <c r="C94" s="11" t="s">
        <v>107</v>
      </c>
      <c r="D94" s="122" t="s">
        <v>109</v>
      </c>
      <c r="E94" s="122"/>
      <c r="F94" s="122"/>
      <c r="G94" s="122"/>
    </row>
    <row r="95" spans="2:9" s="40" customFormat="1" ht="14.25" x14ac:dyDescent="0.2">
      <c r="B95" s="33"/>
      <c r="C95" s="34" t="s">
        <v>108</v>
      </c>
      <c r="D95" s="35" t="s">
        <v>110</v>
      </c>
      <c r="E95" s="35"/>
      <c r="F95" s="41"/>
      <c r="H95" s="45"/>
      <c r="I95" s="43"/>
    </row>
    <row r="96" spans="2:9" x14ac:dyDescent="0.25">
      <c r="C96" s="11"/>
      <c r="D96" s="11"/>
      <c r="E96" s="11"/>
    </row>
  </sheetData>
  <mergeCells count="9">
    <mergeCell ref="G84:I89"/>
    <mergeCell ref="D2:F2"/>
    <mergeCell ref="D94:G94"/>
    <mergeCell ref="C7:C8"/>
    <mergeCell ref="D7:D8"/>
    <mergeCell ref="G7:I7"/>
    <mergeCell ref="G45:I45"/>
    <mergeCell ref="G46:I46"/>
    <mergeCell ref="G27:I44"/>
  </mergeCells>
  <phoneticPr fontId="7" type="noConversion"/>
  <pageMargins left="1.2" right="0.2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neeligibile PNRR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Kohut</dc:creator>
  <cp:lastModifiedBy>Elena Alina Colbea</cp:lastModifiedBy>
  <cp:lastPrinted>2023-09-25T07:12:48Z</cp:lastPrinted>
  <dcterms:created xsi:type="dcterms:W3CDTF">2015-06-05T18:17:20Z</dcterms:created>
  <dcterms:modified xsi:type="dcterms:W3CDTF">2023-10-26T07:31:57Z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d3f34b-2a3e-4260-bc90-751048b320e7_Enabled">
    <vt:lpwstr>true</vt:lpwstr>
  </property>
  <property fmtid="{D5CDD505-2E9C-101B-9397-08002B2CF9AE}" pid="3" name="MSIP_Label_52d3f34b-2a3e-4260-bc90-751048b320e7_SetDate">
    <vt:lpwstr>2023-10-20T08:45:41Z</vt:lpwstr>
  </property>
  <property fmtid="{D5CDD505-2E9C-101B-9397-08002B2CF9AE}" pid="4" name="MSIP_Label_52d3f34b-2a3e-4260-bc90-751048b320e7_Method">
    <vt:lpwstr>Privileged</vt:lpwstr>
  </property>
  <property fmtid="{D5CDD505-2E9C-101B-9397-08002B2CF9AE}" pid="5" name="MSIP_Label_52d3f34b-2a3e-4260-bc90-751048b320e7_Name">
    <vt:lpwstr>Intern</vt:lpwstr>
  </property>
  <property fmtid="{D5CDD505-2E9C-101B-9397-08002B2CF9AE}" pid="6" name="MSIP_Label_52d3f34b-2a3e-4260-bc90-751048b320e7_SiteId">
    <vt:lpwstr>3cd9a8b8-485f-4f5c-83c0-a3e974677057</vt:lpwstr>
  </property>
  <property fmtid="{D5CDD505-2E9C-101B-9397-08002B2CF9AE}" pid="7" name="MSIP_Label_52d3f34b-2a3e-4260-bc90-751048b320e7_ActionId">
    <vt:lpwstr>f0f4c6a0-1f6a-460c-bbdf-6a6bbd176a2d</vt:lpwstr>
  </property>
  <property fmtid="{D5CDD505-2E9C-101B-9397-08002B2CF9AE}" pid="8" name="MSIP_Label_52d3f34b-2a3e-4260-bc90-751048b320e7_ContentBits">
    <vt:lpwstr>0</vt:lpwstr>
  </property>
</Properties>
</file>