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aniela.astefanoaei\Desktop\"/>
    </mc:Choice>
  </mc:AlternateContent>
  <xr:revisionPtr revIDLastSave="0" documentId="8_{F33605FC-7A1C-435B-9CBD-D6CAA39F3E9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eligibile PNRR" sheetId="2" r:id="rId1"/>
    <sheet name="Sheet1" sheetId="1" r:id="rId2"/>
  </sheets>
  <definedNames>
    <definedName name="_xlnm.Print_Titles" localSheetId="1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F89" i="1"/>
  <c r="F56" i="1"/>
  <c r="F54" i="1"/>
  <c r="F26" i="1"/>
  <c r="F24" i="1"/>
  <c r="F35" i="2"/>
  <c r="D35" i="2"/>
  <c r="F24" i="2"/>
  <c r="F90" i="1" l="1"/>
  <c r="D24" i="2"/>
</calcChain>
</file>

<file path=xl/sharedStrings.xml><?xml version="1.0" encoding="utf-8"?>
<sst xmlns="http://schemas.openxmlformats.org/spreadsheetml/2006/main" count="260" uniqueCount="162">
  <si>
    <t>TITLU PROIECT</t>
  </si>
  <si>
    <t>PROGRAM</t>
  </si>
  <si>
    <t>POR</t>
  </si>
  <si>
    <t>Renovare energetica a cladirilor publice – Colegiul Mihai Eminescu</t>
  </si>
  <si>
    <t>Renovare energetică a clădirilor publice – Liceul de Arta</t>
  </si>
  <si>
    <t>Renovare energetică a clădirilor publice – Atelier Liceul de Arta</t>
  </si>
  <si>
    <t>Renovare energetica a cladirilor publice - Liceul Pedagogic Nicolae Iorga Botosani</t>
  </si>
  <si>
    <t>Renovare energetica a cladirilor publice – Scoala Elena Rares</t>
  </si>
  <si>
    <t>Renovare energetica a cladirilor publice – Sala de sport Scoala Elena Rares</t>
  </si>
  <si>
    <t xml:space="preserve">Valoare totala </t>
  </si>
  <si>
    <t>Reabilitare si modernizare  Gradinita nr. 22  (POR 4.4) SMIS 127790</t>
  </si>
  <si>
    <t xml:space="preserve">Renovare energetica a cladirilor publice - Scoala Gimnaziala nr. 7 </t>
  </si>
  <si>
    <t>Renovare energetica a cladirilor publice - Scoala Gimnaziala nr. 12</t>
  </si>
  <si>
    <t>Renovare energetica a cladirilor publice - Scoala Gimnaziala nr. 13</t>
  </si>
  <si>
    <t xml:space="preserve">Renovare energetică a clădirilor publice – Școala Gimnazială nr.10 </t>
  </si>
  <si>
    <t xml:space="preserve">Renovare energetica a cladirilor publice - Gradinita cu program prelungit nr.19 </t>
  </si>
  <si>
    <t>Renovare energetica a cladirilor publice - Seminarul Teologic Sf. Gheorghe</t>
  </si>
  <si>
    <t>Renovare energetica a cladirilor publice - Scoala Gimnaziala nr. 11</t>
  </si>
  <si>
    <t>Renovare energetica a cladirilor publice - Scoala Gimnaziala nr. 2</t>
  </si>
  <si>
    <t>Renovare energetica a cladirilor publice - Gradinita cu program prelungit nr. 15</t>
  </si>
  <si>
    <t>Amenajare versant Pacea str. Pacea Municipiul Botosani (POR 4.2.) SMIS 127784</t>
  </si>
  <si>
    <t>Imbunatatirea regenerarii fizice, economice si sociale a comunitatilor marginalizate -Amenajare zona de recreere  Aleea Nucului nr. 12 A in municipiul Botosani (POR 4.3) SMIS 127789</t>
  </si>
  <si>
    <t>Amenajarea zonei de recreere, str. Varnav nr. 17 in municipiul Botosani (POR 4.2) SMIS 127785</t>
  </si>
  <si>
    <t>Amenajare spațiu de relaxare scuar Liceu pedagogic (GAL axa 9.1) SMIS 150170</t>
  </si>
  <si>
    <t>Creșterea gradului de siguranță al cetățenilor și îmbunătațirea aspectului peisagistic al  teritoriului SDL prin reamenajarea spațiilor publice urbane (GAL axa 9.1) SMIS 152087</t>
  </si>
  <si>
    <t>Amenajare peisagistica a teritoriului SDL, inclusiv a sensurilor giratorii (GAL axa 9.1) SMIS 155366</t>
  </si>
  <si>
    <t>Inființarea de terenuri de joacă noi si reabilitarea terenurilor de joacă existente în teritoriul SDL, achizitionare mobilier urban  (GAL axa 9.1) SMIS 155367</t>
  </si>
  <si>
    <t>Renovare energetica a cladirilor rezidentiale multifamiliale situate in Botosani - etapa I C5-A3.1.-249</t>
  </si>
  <si>
    <t>Renovare energetica a cladirilor rezidentiale multifamiliale situate in Botosani - etapa II C5-A.3.1 – 2197</t>
  </si>
  <si>
    <t>Centrul Integrat de mobilitate urbana din Municipiul Botosani</t>
  </si>
  <si>
    <t xml:space="preserve">Infiintarea unui centru de colectare cu aport voluntar (CAV) in Municipiul Botosani, Judetul Botosani </t>
  </si>
  <si>
    <t>Construirea de Insule ecologice digitalizate in Municipiul Botosani, Judetul Botosani</t>
  </si>
  <si>
    <t>Modernizarea transportului public la nivelul Zonei Urbane Functionale a Municipiului Botosani - orasul Bucecea, prin achizitia de autobuze ecologice</t>
  </si>
  <si>
    <t>Modernizarea transportului public la nivelul Zonei Urbane Functionale a Municipiului Botosani - Comuna Curtesti - Comuna Baluseni, prin achizitia de vehicule ecologice pentru transportul public</t>
  </si>
  <si>
    <t xml:space="preserve">Retea de statii inteligente si modernizarea transportului public la nivelul Zonei Urbane Functionale a Municipiului Botosani - Orasul Bucecea </t>
  </si>
  <si>
    <t xml:space="preserve">Reabilitare si modernizare Cvartal 1 </t>
  </si>
  <si>
    <t xml:space="preserve">Reabilitare si modernizare Cvartal 2 </t>
  </si>
  <si>
    <t>Reabilitare si modernizare Cvartal 3</t>
  </si>
  <si>
    <t>BL</t>
  </si>
  <si>
    <t xml:space="preserve">Nr. </t>
  </si>
  <si>
    <t>crt.</t>
  </si>
  <si>
    <t>Îmbunătățirea condițiilor de locuit în ZUM Centrul Istoric (GAL axa 9.1) SMIS 155363  - Construire imobil de locuinte sociale pe teritoriul SDL</t>
  </si>
  <si>
    <t>Reabilitarea sistemului de termoficare urbană la nivelul Municipiului Botosani pentru perioada 2009 – 2028 în scopul conformării la legislaţia de mediu şi creşterii eficienţei energetice - Etapa II - POIM axa 7.1.</t>
  </si>
  <si>
    <t>Inchidere SST neconforme in Municipiul Botosani</t>
  </si>
  <si>
    <t>SEE RO-MEDIU</t>
  </si>
  <si>
    <t>TOTAL</t>
  </si>
  <si>
    <t>BS+BL</t>
  </si>
  <si>
    <t>Reabilitare si modernizare str. Peco</t>
  </si>
  <si>
    <t>Reabilitare si modernizare str. Grigore Antipa</t>
  </si>
  <si>
    <t>Reabilitare si modernizare al Smardan</t>
  </si>
  <si>
    <t>Reabilitare si modernizare str. Hatman Arbore</t>
  </si>
  <si>
    <t>Reabilitare si modernizare str. Crizantemelor</t>
  </si>
  <si>
    <t>Reabilitare si modernizare str. Posta Veche</t>
  </si>
  <si>
    <t>TOTAL POR</t>
  </si>
  <si>
    <t>TOTAL PNRR</t>
  </si>
  <si>
    <t>POIM</t>
  </si>
  <si>
    <t>TOTAL POIM</t>
  </si>
  <si>
    <t>TOTAL BS+BL</t>
  </si>
  <si>
    <t>LEI CU TVA</t>
  </si>
  <si>
    <t>Construire locuinte pentru tineri la nivelul mun Botosani</t>
  </si>
  <si>
    <t>PNRR</t>
  </si>
  <si>
    <t>TOTAL SEE</t>
  </si>
  <si>
    <t>TOTAL AFM</t>
  </si>
  <si>
    <t xml:space="preserve">Creşterea eficienţei energetice şi gestionarea inteligentă a energiei în clădirile publice cu destinaţie  de unităţi de învăţământ - Grădinița nr. 8, mun. Botoșani </t>
  </si>
  <si>
    <t xml:space="preserve">AFM </t>
  </si>
  <si>
    <t>Modernizarea transportului public la nivelul Zonei Urbane Funcționale a Municipiului Botoșani – Comuna Curtești – Comuna Bălușeni, prin achiziția de vehicule ecologice pentru transportul public-etapa a II-a</t>
  </si>
  <si>
    <t>Reabilitare si modernizare str. Stefanita Voda</t>
  </si>
  <si>
    <t>Construire parcare Mihail Kogalniceanu</t>
  </si>
  <si>
    <t>Reabilitare si modernizare str.Alunis</t>
  </si>
  <si>
    <t xml:space="preserve">Reabilitare si modernizare str.Humariei </t>
  </si>
  <si>
    <t>Lucrari de modernizare pentru autorizare la incendiu Seminarul Teologic SF. Gheorghe Botosani</t>
  </si>
  <si>
    <t>Reabilitare sarpanta Gradinita 6</t>
  </si>
  <si>
    <t>Reabilitare acoperis atelier Liceul Dimitrie Negreanu</t>
  </si>
  <si>
    <t>Reabilitare acoperis atelier Liceul de Stiinte ale naturii Grigore Antipa</t>
  </si>
  <si>
    <t>Extindere cimitir Eternitatea</t>
  </si>
  <si>
    <t>Amenajare acces Cimitirul Armatei si amenajari conexe (conform HCL 147/2016)</t>
  </si>
  <si>
    <t>Construire scoala verde</t>
  </si>
  <si>
    <t>Dezvoltarea retelei de scoli verzi - Reabilitare/renovare energetica - Scoala gimnaziala Grigore Antipa</t>
  </si>
  <si>
    <t>Val. Neeligibila</t>
  </si>
  <si>
    <t>Valoare lucari</t>
  </si>
  <si>
    <t>DALI - inclusiv statii incarcare</t>
  </si>
  <si>
    <t>PT - fara statii</t>
  </si>
  <si>
    <t xml:space="preserve"> PROIECTE CLADIRI PUBLICE PNRR</t>
  </si>
  <si>
    <t>RUNDA I</t>
  </si>
  <si>
    <t>RUNDA II</t>
  </si>
  <si>
    <t xml:space="preserve"> PROIECTE CLADIRI REZIDENTIALE PNRR</t>
  </si>
  <si>
    <t xml:space="preserve">PT </t>
  </si>
  <si>
    <t xml:space="preserve">Dezvoltarea infrastructurii turistice si promovarea Municipiului Botosani ca destinatie de importanta transfrontaliera – „Eminescu: o cultura – o ruta” (Progr. Operat. comun RO - MD) </t>
  </si>
  <si>
    <t>Intoarcere la radacinile noastre comune (Program operational comun RO - UA)</t>
  </si>
  <si>
    <t xml:space="preserve">propus </t>
  </si>
  <si>
    <t>credit</t>
  </si>
  <si>
    <t>Amenajare parcare intrare municipiu Botosani (tiruri)</t>
  </si>
  <si>
    <t xml:space="preserve">Bransament electric str. Teatrului nr. 5 </t>
  </si>
  <si>
    <t xml:space="preserve">Reabilitare si modernizare str. Macului </t>
  </si>
  <si>
    <t>Reabilitare si modernizare str. Sălciilor</t>
  </si>
  <si>
    <t>Reabilitare si modernizare str. Gh Hasnaș</t>
  </si>
  <si>
    <t>Reabilitare si modernizare str. Popăuți</t>
  </si>
  <si>
    <t>Creșterea eficienței energetice a infrastructurii de iluminat public - etapa 3</t>
  </si>
  <si>
    <t>Creșterea eficienței energetice a infrastructurii de iluminat public în municipiul Botoșani, județul Botoșani - etapa 2</t>
  </si>
  <si>
    <t>Creșterea eficienței energetice a infrastructurii de iluminat public - etapa 4</t>
  </si>
  <si>
    <t>Stații de reîncărcare a vehiculelor electrice în Municipiul Botoșani</t>
  </si>
  <si>
    <t>BL + BS</t>
  </si>
  <si>
    <t>Construire cresa mica, construire cresa, str. Pod de Piatra nr. 88 A, municipiul Botosani, judetul Botosani, varianata 1 combustibil gazos si imprejmuire teren</t>
  </si>
  <si>
    <t>lei</t>
  </si>
  <si>
    <t>ANEXA</t>
  </si>
  <si>
    <t>Lista obiectivelor de investiții pentru care se propune contractarea unei finanțări rambursabile în sumă de maxim 120.000.000 lei</t>
  </si>
  <si>
    <t>la HCL nr. 408 din  28.09.2023</t>
  </si>
  <si>
    <t>Președinte de ședință,</t>
  </si>
  <si>
    <t>Consilier,  Miluță Timofti</t>
  </si>
  <si>
    <t>Contrasemnează,</t>
  </si>
  <si>
    <t>Secretar general, Oana Gina Chițanu</t>
  </si>
  <si>
    <t xml:space="preserve">Contract de finantare </t>
  </si>
  <si>
    <t>nr./din</t>
  </si>
  <si>
    <t>122490/31.10.2022</t>
  </si>
  <si>
    <t>123042/01.11.2022</t>
  </si>
  <si>
    <t>123566/02.11.2022</t>
  </si>
  <si>
    <t>117627/17.10.2022</t>
  </si>
  <si>
    <t>117390/17.10.2022</t>
  </si>
  <si>
    <t>123568/02.11.2022</t>
  </si>
  <si>
    <t>117555/17.10.2022</t>
  </si>
  <si>
    <t>123586/02.11.2022</t>
  </si>
  <si>
    <t>9058/24.01.2023</t>
  </si>
  <si>
    <t>9713/25.01.2023</t>
  </si>
  <si>
    <t>9704/25.01.2023</t>
  </si>
  <si>
    <t>9731/25.01.2023</t>
  </si>
  <si>
    <t>9779/25.01.2023</t>
  </si>
  <si>
    <t>10397/26.01.2023</t>
  </si>
  <si>
    <t>9703/25.01.2023</t>
  </si>
  <si>
    <t>140510/12.12.2022</t>
  </si>
  <si>
    <t>16984/08.03.2023</t>
  </si>
  <si>
    <t>2297/09.01.2023</t>
  </si>
  <si>
    <t>C3I1B0122000036/16.03.2023</t>
  </si>
  <si>
    <t>C3/1A/51145/20.10.2022</t>
  </si>
  <si>
    <t>145266/21.12.2022</t>
  </si>
  <si>
    <t>138420/08.12.2022</t>
  </si>
  <si>
    <t>21029/20.02.2023</t>
  </si>
  <si>
    <t>23028/24.02.2023</t>
  </si>
  <si>
    <t>135258/28.11.2022</t>
  </si>
  <si>
    <t>7746/17.05.2022 (Act aditional 1 din 31.08.2023)</t>
  </si>
  <si>
    <t>7990/17.10.2022</t>
  </si>
  <si>
    <t>7968/11.10.2022</t>
  </si>
  <si>
    <t>Reabilitare centru comunitar integrat, reabilitare si dotare sali pentru servicii educationale pentru copii aflati în risc de abandon scolar/a doua sansa si reabilitare spatiu pentru servicii de ocupare si calificare, SMIS 155364</t>
  </si>
  <si>
    <t>7989/17.10.2022</t>
  </si>
  <si>
    <t>ASFALTAREA STRAZILOR IZVOARELOR, VALCELEI SI ZIMBRULUI DIN SPATELE CARTIERULUI IMPARAT TRAIAN - MUNICIPIUL BOTOSANI (GAL axa 9.1) SMIS 150539</t>
  </si>
  <si>
    <t>7583/ 17.02.2022 (AA1 din 28.07.2023)</t>
  </si>
  <si>
    <t>7912/ 07.09.2022</t>
  </si>
  <si>
    <t>821/ 13.01.2022</t>
  </si>
  <si>
    <t>N/A</t>
  </si>
  <si>
    <t>5133/03.03.2020 (Act aditional 1 din 11.07.2022)</t>
  </si>
  <si>
    <t>Imbunatatirea regenerarii fizice, economice si sociale a comunitatilor marginalizate -Amenajare zona de recreere str. Adrian Adamiu nr 12B in Municipiul Botosani (POR 4.3) SMIS 127787</t>
  </si>
  <si>
    <t>6438/16.02.2021 (Act aditional nr. 1 din 17.02.2023)</t>
  </si>
  <si>
    <t>6737/08.03.2021 (Act aditional 1, Act aditional 2 din 05.07.2023)</t>
  </si>
  <si>
    <t>7543/26.01.2022</t>
  </si>
  <si>
    <t>4791/24.09.2019</t>
  </si>
  <si>
    <t>Reabilitare si modernizare  Gradinita Sotron  (POR 4.4) SMIS 127791</t>
  </si>
  <si>
    <t>5239/06.04.2020</t>
  </si>
  <si>
    <t>Progr. Operat. comun RO - MD</t>
  </si>
  <si>
    <t>Program operational comun RO - UA</t>
  </si>
  <si>
    <t>3308/23.01.2020</t>
  </si>
  <si>
    <t>1HARD/2.1/60 din 13.08.2021</t>
  </si>
  <si>
    <t>395/I(GES)/20.08.2021</t>
  </si>
  <si>
    <t>319/F/GES/20.12.2022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</si>
</sst>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5" fillId="0" borderId="3" xfId="1" applyFont="1" applyFill="1" applyBorder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164" fontId="2" fillId="4" borderId="1" xfId="1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vertical="center"/>
    </xf>
    <xf numFmtId="164" fontId="2" fillId="4" borderId="3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right" vertical="center"/>
    </xf>
    <xf numFmtId="164" fontId="2" fillId="0" borderId="3" xfId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Font="1" applyFill="1" applyAlignment="1">
      <alignment vertical="center"/>
    </xf>
    <xf numFmtId="0" fontId="2" fillId="0" borderId="0" xfId="0" applyFont="1"/>
    <xf numFmtId="164" fontId="2" fillId="0" borderId="0" xfId="1" applyFont="1" applyFill="1"/>
    <xf numFmtId="164" fontId="2" fillId="0" borderId="0" xfId="1" applyFont="1" applyFill="1" applyAlignment="1">
      <alignment horizontal="right"/>
    </xf>
    <xf numFmtId="164" fontId="2" fillId="0" borderId="1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164" fontId="4" fillId="0" borderId="3" xfId="1" applyFont="1" applyFill="1" applyBorder="1" applyAlignment="1">
      <alignment horizontal="right"/>
    </xf>
    <xf numFmtId="164" fontId="4" fillId="0" borderId="0" xfId="1" applyFont="1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3" xfId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D603ABD5-5E9D-41A8-9D24-668A826E9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2640-B546-4A61-AF4A-8BF8B665E9B7}">
  <dimension ref="B3:G35"/>
  <sheetViews>
    <sheetView workbookViewId="0">
      <selection activeCell="F35" sqref="F35"/>
    </sheetView>
  </sheetViews>
  <sheetFormatPr defaultRowHeight="14.4" x14ac:dyDescent="0.3"/>
  <cols>
    <col min="1" max="1" width="3.5546875" customWidth="1"/>
    <col min="2" max="2" width="4" style="4" customWidth="1"/>
    <col min="3" max="3" width="76.88671875" style="4" customWidth="1"/>
    <col min="4" max="5" width="16.6640625" style="5" customWidth="1"/>
    <col min="6" max="6" width="15.5546875" style="5" customWidth="1"/>
    <col min="7" max="7" width="11.5546875" bestFit="1" customWidth="1"/>
  </cols>
  <sheetData>
    <row r="3" spans="2:7" x14ac:dyDescent="0.3">
      <c r="C3" s="11" t="s">
        <v>82</v>
      </c>
    </row>
    <row r="4" spans="2:7" x14ac:dyDescent="0.3">
      <c r="F4" s="5" t="s">
        <v>58</v>
      </c>
    </row>
    <row r="5" spans="2:7" x14ac:dyDescent="0.3">
      <c r="B5" s="19" t="s">
        <v>39</v>
      </c>
      <c r="C5" s="61" t="s">
        <v>0</v>
      </c>
      <c r="D5" s="20" t="s">
        <v>9</v>
      </c>
      <c r="E5" s="20" t="s">
        <v>79</v>
      </c>
      <c r="F5" s="15" t="s">
        <v>78</v>
      </c>
    </row>
    <row r="6" spans="2:7" ht="27.6" x14ac:dyDescent="0.3">
      <c r="B6" s="21" t="s">
        <v>40</v>
      </c>
      <c r="C6" s="62"/>
      <c r="D6" s="22" t="s">
        <v>80</v>
      </c>
      <c r="E6" s="22" t="s">
        <v>81</v>
      </c>
      <c r="F6" s="16" t="s">
        <v>81</v>
      </c>
    </row>
    <row r="7" spans="2:7" x14ac:dyDescent="0.3">
      <c r="B7" s="29"/>
      <c r="C7" s="30" t="s">
        <v>83</v>
      </c>
      <c r="D7" s="31"/>
      <c r="E7" s="31"/>
      <c r="F7" s="31"/>
    </row>
    <row r="8" spans="2:7" x14ac:dyDescent="0.3">
      <c r="B8" s="6">
        <v>1</v>
      </c>
      <c r="C8" s="23" t="s">
        <v>3</v>
      </c>
      <c r="D8" s="12">
        <v>33010420.210000001</v>
      </c>
      <c r="E8" s="12">
        <v>32279581.710000001</v>
      </c>
      <c r="F8" s="17">
        <v>7270030.8099999996</v>
      </c>
      <c r="G8" s="28"/>
    </row>
    <row r="9" spans="2:7" x14ac:dyDescent="0.3">
      <c r="B9" s="6">
        <v>2</v>
      </c>
      <c r="C9" s="27" t="s">
        <v>4</v>
      </c>
      <c r="D9" s="12">
        <v>10942349.6</v>
      </c>
      <c r="E9" s="12">
        <v>10650613.800000001</v>
      </c>
      <c r="F9" s="17">
        <v>2355694.86</v>
      </c>
    </row>
    <row r="10" spans="2:7" x14ac:dyDescent="0.3">
      <c r="B10" s="6">
        <v>3</v>
      </c>
      <c r="C10" s="3" t="s">
        <v>5</v>
      </c>
      <c r="D10" s="12">
        <v>1457582.17</v>
      </c>
      <c r="E10" s="12"/>
      <c r="F10" s="17"/>
    </row>
    <row r="11" spans="2:7" x14ac:dyDescent="0.3">
      <c r="B11" s="6">
        <v>4</v>
      </c>
      <c r="C11" s="26" t="s">
        <v>14</v>
      </c>
      <c r="D11" s="12">
        <v>11994101.050000001</v>
      </c>
      <c r="E11" s="12">
        <v>11701870.619999999</v>
      </c>
      <c r="F11" s="17">
        <v>2395012.87</v>
      </c>
    </row>
    <row r="12" spans="2:7" x14ac:dyDescent="0.3">
      <c r="B12" s="6">
        <v>5</v>
      </c>
      <c r="C12" s="1" t="s">
        <v>11</v>
      </c>
      <c r="D12" s="12">
        <v>13290946.91</v>
      </c>
      <c r="E12" s="12"/>
      <c r="F12" s="17"/>
    </row>
    <row r="13" spans="2:7" x14ac:dyDescent="0.3">
      <c r="B13" s="6">
        <v>6</v>
      </c>
      <c r="C13" s="1" t="s">
        <v>12</v>
      </c>
      <c r="D13" s="12">
        <v>9300140.6799999997</v>
      </c>
      <c r="E13" s="12"/>
      <c r="F13" s="17"/>
    </row>
    <row r="14" spans="2:7" x14ac:dyDescent="0.3">
      <c r="B14" s="6">
        <v>7</v>
      </c>
      <c r="C14" s="1" t="s">
        <v>13</v>
      </c>
      <c r="D14" s="12">
        <v>15575821.4</v>
      </c>
      <c r="E14" s="12"/>
      <c r="F14" s="17"/>
    </row>
    <row r="15" spans="2:7" x14ac:dyDescent="0.3">
      <c r="B15" s="6">
        <v>8</v>
      </c>
      <c r="C15" s="1" t="s">
        <v>15</v>
      </c>
      <c r="D15" s="12">
        <v>5929002.1399999997</v>
      </c>
      <c r="E15" s="12"/>
      <c r="F15" s="17"/>
    </row>
    <row r="16" spans="2:7" x14ac:dyDescent="0.3">
      <c r="B16" s="6"/>
      <c r="C16" s="32" t="s">
        <v>84</v>
      </c>
      <c r="D16" s="12"/>
      <c r="E16" s="12"/>
      <c r="F16" s="17"/>
    </row>
    <row r="17" spans="2:6" x14ac:dyDescent="0.3">
      <c r="B17" s="6">
        <v>1</v>
      </c>
      <c r="C17" s="25" t="s">
        <v>7</v>
      </c>
      <c r="D17" s="12">
        <v>10073011.18</v>
      </c>
      <c r="E17" s="12"/>
      <c r="F17" s="17">
        <v>1384573.07</v>
      </c>
    </row>
    <row r="18" spans="2:6" x14ac:dyDescent="0.3">
      <c r="B18" s="6">
        <v>2</v>
      </c>
      <c r="C18" s="24" t="s">
        <v>6</v>
      </c>
      <c r="D18" s="12">
        <v>21077466.48</v>
      </c>
      <c r="E18" s="12"/>
      <c r="F18" s="17">
        <v>2283851.87</v>
      </c>
    </row>
    <row r="19" spans="2:6" x14ac:dyDescent="0.3">
      <c r="B19" s="6">
        <v>3</v>
      </c>
      <c r="C19" s="23" t="s">
        <v>16</v>
      </c>
      <c r="D19" s="12">
        <v>7536787.0599999996</v>
      </c>
      <c r="E19" s="12"/>
      <c r="F19" s="17">
        <v>89250</v>
      </c>
    </row>
    <row r="20" spans="2:6" x14ac:dyDescent="0.3">
      <c r="B20" s="6">
        <v>4</v>
      </c>
      <c r="C20" s="23" t="s">
        <v>8</v>
      </c>
      <c r="D20" s="12">
        <v>1875150.44</v>
      </c>
      <c r="E20" s="12"/>
      <c r="F20" s="17">
        <v>271151.13</v>
      </c>
    </row>
    <row r="21" spans="2:6" x14ac:dyDescent="0.3">
      <c r="B21" s="6">
        <v>5</v>
      </c>
      <c r="C21" s="23" t="s">
        <v>17</v>
      </c>
      <c r="D21" s="12">
        <v>7150689.2400000002</v>
      </c>
      <c r="E21" s="12"/>
      <c r="F21" s="17">
        <v>921795.52</v>
      </c>
    </row>
    <row r="22" spans="2:6" x14ac:dyDescent="0.3">
      <c r="B22" s="6">
        <v>6</v>
      </c>
      <c r="C22" s="23" t="s">
        <v>18</v>
      </c>
      <c r="D22" s="12">
        <v>8398857.7799999993</v>
      </c>
      <c r="E22" s="12"/>
      <c r="F22" s="17">
        <v>210640.93</v>
      </c>
    </row>
    <row r="23" spans="2:6" x14ac:dyDescent="0.3">
      <c r="B23" s="6">
        <v>7</v>
      </c>
      <c r="C23" s="23" t="s">
        <v>19</v>
      </c>
      <c r="D23" s="12">
        <v>3422704.84</v>
      </c>
      <c r="E23" s="12"/>
      <c r="F23" s="17">
        <v>1142117.32</v>
      </c>
    </row>
    <row r="24" spans="2:6" x14ac:dyDescent="0.3">
      <c r="B24" s="7"/>
      <c r="C24" s="9" t="s">
        <v>54</v>
      </c>
      <c r="D24" s="8">
        <f ca="1">SUM(D8:D34)</f>
        <v>212533207.63000003</v>
      </c>
      <c r="E24" s="8"/>
      <c r="F24" s="8">
        <f>SUM(F8:F23)</f>
        <v>18324118.380000003</v>
      </c>
    </row>
    <row r="25" spans="2:6" x14ac:dyDescent="0.3">
      <c r="C25" s="10"/>
    </row>
    <row r="29" spans="2:6" x14ac:dyDescent="0.3">
      <c r="C29" s="11" t="s">
        <v>85</v>
      </c>
    </row>
    <row r="30" spans="2:6" x14ac:dyDescent="0.3">
      <c r="C30" s="11"/>
    </row>
    <row r="31" spans="2:6" x14ac:dyDescent="0.3">
      <c r="B31" s="19" t="s">
        <v>39</v>
      </c>
      <c r="C31" s="61" t="s">
        <v>0</v>
      </c>
      <c r="D31" s="20" t="s">
        <v>9</v>
      </c>
      <c r="E31" s="20" t="s">
        <v>79</v>
      </c>
      <c r="F31" s="15" t="s">
        <v>78</v>
      </c>
    </row>
    <row r="32" spans="2:6" ht="27.6" x14ac:dyDescent="0.3">
      <c r="B32" s="21" t="s">
        <v>40</v>
      </c>
      <c r="C32" s="62"/>
      <c r="D32" s="22" t="s">
        <v>80</v>
      </c>
      <c r="E32" s="22" t="s">
        <v>86</v>
      </c>
      <c r="F32" s="16" t="s">
        <v>86</v>
      </c>
    </row>
    <row r="33" spans="2:6" ht="27.6" x14ac:dyDescent="0.3">
      <c r="B33" s="6">
        <v>1</v>
      </c>
      <c r="C33" s="2" t="s">
        <v>27</v>
      </c>
      <c r="D33" s="12">
        <v>23946769.710000001</v>
      </c>
      <c r="E33" s="12"/>
      <c r="F33" s="17"/>
    </row>
    <row r="34" spans="2:6" ht="27.6" x14ac:dyDescent="0.3">
      <c r="B34" s="6">
        <v>2</v>
      </c>
      <c r="C34" s="14" t="s">
        <v>28</v>
      </c>
      <c r="D34" s="12">
        <v>27551406.739999998</v>
      </c>
      <c r="E34" s="12"/>
      <c r="F34" s="18"/>
    </row>
    <row r="35" spans="2:6" x14ac:dyDescent="0.3">
      <c r="B35" s="7"/>
      <c r="C35" s="9" t="s">
        <v>54</v>
      </c>
      <c r="D35" s="8">
        <f>SUM(D33:D34)</f>
        <v>51498176.450000003</v>
      </c>
      <c r="E35" s="8"/>
      <c r="F35" s="8">
        <f>SUM(F33:F34)</f>
        <v>0</v>
      </c>
    </row>
  </sheetData>
  <mergeCells count="2">
    <mergeCell ref="C5:C6"/>
    <mergeCell ref="C31:C32"/>
  </mergeCells>
  <pageMargins left="0.2" right="0" top="0.2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zoomScale="98" zoomScaleNormal="98" workbookViewId="0">
      <selection activeCell="C13" sqref="C13"/>
    </sheetView>
  </sheetViews>
  <sheetFormatPr defaultColWidth="9.109375" defaultRowHeight="13.8" x14ac:dyDescent="0.25"/>
  <cols>
    <col min="1" max="1" width="3.5546875" style="51" customWidth="1"/>
    <col min="2" max="2" width="4" style="4" customWidth="1"/>
    <col min="3" max="3" width="88.88671875" style="4" customWidth="1"/>
    <col min="4" max="4" width="15.21875" style="4" customWidth="1"/>
    <col min="5" max="5" width="27" style="4" bestFit="1" customWidth="1"/>
    <col min="6" max="6" width="16.33203125" style="52" customWidth="1"/>
    <col min="7" max="16384" width="9.109375" style="51"/>
  </cols>
  <sheetData>
    <row r="2" spans="2:6" x14ac:dyDescent="0.25">
      <c r="D2" s="63" t="s">
        <v>104</v>
      </c>
      <c r="E2" s="63"/>
      <c r="F2" s="63"/>
    </row>
    <row r="3" spans="2:6" x14ac:dyDescent="0.25">
      <c r="D3" s="50" t="s">
        <v>106</v>
      </c>
      <c r="E3" s="50"/>
      <c r="F3" s="50"/>
    </row>
    <row r="4" spans="2:6" x14ac:dyDescent="0.25">
      <c r="F4" s="33"/>
    </row>
    <row r="5" spans="2:6" x14ac:dyDescent="0.25">
      <c r="C5" s="48" t="s">
        <v>105</v>
      </c>
      <c r="D5" s="48"/>
      <c r="E5" s="48"/>
    </row>
    <row r="6" spans="2:6" x14ac:dyDescent="0.25">
      <c r="F6" s="53" t="s">
        <v>103</v>
      </c>
    </row>
    <row r="7" spans="2:6" x14ac:dyDescent="0.25">
      <c r="B7" s="3" t="s">
        <v>39</v>
      </c>
      <c r="C7" s="65" t="s">
        <v>0</v>
      </c>
      <c r="D7" s="65" t="s">
        <v>1</v>
      </c>
      <c r="E7" s="60" t="s">
        <v>111</v>
      </c>
      <c r="F7" s="54" t="s">
        <v>89</v>
      </c>
    </row>
    <row r="8" spans="2:6" x14ac:dyDescent="0.25">
      <c r="B8" s="29" t="s">
        <v>40</v>
      </c>
      <c r="C8" s="66"/>
      <c r="D8" s="66"/>
      <c r="E8" s="30" t="s">
        <v>112</v>
      </c>
      <c r="F8" s="55" t="s">
        <v>90</v>
      </c>
    </row>
    <row r="9" spans="2:6" s="56" customFormat="1" x14ac:dyDescent="0.25">
      <c r="B9" s="34">
        <v>1</v>
      </c>
      <c r="C9" s="14" t="s">
        <v>10</v>
      </c>
      <c r="D9" s="41" t="s">
        <v>2</v>
      </c>
      <c r="E9" s="41" t="s">
        <v>153</v>
      </c>
      <c r="F9" s="13">
        <v>4000000</v>
      </c>
    </row>
    <row r="10" spans="2:6" s="56" customFormat="1" x14ac:dyDescent="0.25">
      <c r="B10" s="34">
        <v>2</v>
      </c>
      <c r="C10" s="35" t="s">
        <v>154</v>
      </c>
      <c r="D10" s="41" t="s">
        <v>2</v>
      </c>
      <c r="E10" s="41" t="s">
        <v>155</v>
      </c>
      <c r="F10" s="13">
        <v>2500000</v>
      </c>
    </row>
    <row r="11" spans="2:6" s="56" customFormat="1" ht="27.6" x14ac:dyDescent="0.25">
      <c r="B11" s="34">
        <v>3</v>
      </c>
      <c r="C11" s="35" t="s">
        <v>20</v>
      </c>
      <c r="D11" s="41" t="s">
        <v>2</v>
      </c>
      <c r="E11" s="75" t="s">
        <v>148</v>
      </c>
      <c r="F11" s="13">
        <v>4500000</v>
      </c>
    </row>
    <row r="12" spans="2:6" s="56" customFormat="1" x14ac:dyDescent="0.25">
      <c r="B12" s="34">
        <v>4</v>
      </c>
      <c r="C12" s="35" t="s">
        <v>22</v>
      </c>
      <c r="D12" s="41" t="s">
        <v>2</v>
      </c>
      <c r="E12" s="41" t="s">
        <v>147</v>
      </c>
      <c r="F12" s="13"/>
    </row>
    <row r="13" spans="2:6" s="56" customFormat="1" ht="27.6" x14ac:dyDescent="0.25">
      <c r="B13" s="34">
        <v>5</v>
      </c>
      <c r="C13" s="35" t="s">
        <v>149</v>
      </c>
      <c r="D13" s="41" t="s">
        <v>2</v>
      </c>
      <c r="E13" s="75" t="s">
        <v>150</v>
      </c>
      <c r="F13" s="13">
        <v>250000</v>
      </c>
    </row>
    <row r="14" spans="2:6" s="56" customFormat="1" ht="41.4" x14ac:dyDescent="0.25">
      <c r="B14" s="34">
        <v>6</v>
      </c>
      <c r="C14" s="35" t="s">
        <v>21</v>
      </c>
      <c r="D14" s="41" t="s">
        <v>2</v>
      </c>
      <c r="E14" s="75" t="s">
        <v>151</v>
      </c>
      <c r="F14" s="13">
        <v>200000</v>
      </c>
    </row>
    <row r="15" spans="2:6" s="56" customFormat="1" x14ac:dyDescent="0.25">
      <c r="B15" s="34">
        <v>7</v>
      </c>
      <c r="C15" s="14" t="s">
        <v>23</v>
      </c>
      <c r="D15" s="41" t="s">
        <v>2</v>
      </c>
      <c r="E15" s="41" t="s">
        <v>152</v>
      </c>
      <c r="F15" s="13">
        <v>640000</v>
      </c>
    </row>
    <row r="16" spans="2:6" s="56" customFormat="1" ht="27.6" x14ac:dyDescent="0.25">
      <c r="B16" s="34">
        <v>8</v>
      </c>
      <c r="C16" s="35" t="s">
        <v>24</v>
      </c>
      <c r="D16" s="41" t="s">
        <v>2</v>
      </c>
      <c r="E16" s="75" t="s">
        <v>138</v>
      </c>
      <c r="F16" s="13">
        <v>150000</v>
      </c>
    </row>
    <row r="17" spans="2:6" s="56" customFormat="1" x14ac:dyDescent="0.25">
      <c r="B17" s="34">
        <v>9</v>
      </c>
      <c r="C17" s="35" t="s">
        <v>25</v>
      </c>
      <c r="D17" s="41" t="s">
        <v>2</v>
      </c>
      <c r="E17" s="41" t="s">
        <v>139</v>
      </c>
      <c r="F17" s="13">
        <v>100000</v>
      </c>
    </row>
    <row r="18" spans="2:6" s="56" customFormat="1" ht="27.6" x14ac:dyDescent="0.25">
      <c r="B18" s="34">
        <v>10</v>
      </c>
      <c r="C18" s="35" t="s">
        <v>26</v>
      </c>
      <c r="D18" s="41" t="s">
        <v>2</v>
      </c>
      <c r="E18" s="41" t="s">
        <v>140</v>
      </c>
      <c r="F18" s="13">
        <v>165000</v>
      </c>
    </row>
    <row r="19" spans="2:6" s="56" customFormat="1" ht="41.4" x14ac:dyDescent="0.25">
      <c r="B19" s="34">
        <v>11</v>
      </c>
      <c r="C19" s="35" t="s">
        <v>141</v>
      </c>
      <c r="D19" s="41" t="s">
        <v>2</v>
      </c>
      <c r="E19" s="41" t="s">
        <v>142</v>
      </c>
      <c r="F19" s="13">
        <v>600000</v>
      </c>
    </row>
    <row r="20" spans="2:6" s="56" customFormat="1" ht="27.6" x14ac:dyDescent="0.25">
      <c r="B20" s="34">
        <v>12</v>
      </c>
      <c r="C20" s="35" t="s">
        <v>41</v>
      </c>
      <c r="D20" s="41" t="s">
        <v>2</v>
      </c>
      <c r="E20" s="41" t="s">
        <v>145</v>
      </c>
      <c r="F20" s="13">
        <v>500000</v>
      </c>
    </row>
    <row r="21" spans="2:6" s="56" customFormat="1" ht="27.6" x14ac:dyDescent="0.25">
      <c r="B21" s="34">
        <v>13</v>
      </c>
      <c r="C21" s="35" t="s">
        <v>143</v>
      </c>
      <c r="D21" s="41" t="s">
        <v>2</v>
      </c>
      <c r="E21" s="75" t="s">
        <v>144</v>
      </c>
      <c r="F21" s="13">
        <v>4000000</v>
      </c>
    </row>
    <row r="22" spans="2:6" s="56" customFormat="1" ht="27.6" x14ac:dyDescent="0.25">
      <c r="B22" s="34">
        <v>14</v>
      </c>
      <c r="C22" s="35" t="s">
        <v>87</v>
      </c>
      <c r="D22" s="75" t="s">
        <v>156</v>
      </c>
      <c r="E22" s="41" t="s">
        <v>159</v>
      </c>
      <c r="F22" s="13">
        <v>2500000</v>
      </c>
    </row>
    <row r="23" spans="2:6" s="56" customFormat="1" ht="41.4" x14ac:dyDescent="0.25">
      <c r="B23" s="34">
        <v>15</v>
      </c>
      <c r="C23" s="35" t="s">
        <v>88</v>
      </c>
      <c r="D23" s="75" t="s">
        <v>157</v>
      </c>
      <c r="E23" s="41" t="s">
        <v>158</v>
      </c>
      <c r="F23" s="13">
        <v>1000000</v>
      </c>
    </row>
    <row r="24" spans="2:6" s="57" customFormat="1" ht="21.75" customHeight="1" x14ac:dyDescent="0.25">
      <c r="B24" s="36"/>
      <c r="C24" s="37" t="s">
        <v>53</v>
      </c>
      <c r="D24" s="42"/>
      <c r="E24" s="42"/>
      <c r="F24" s="46">
        <f>SUM(F9:F23)</f>
        <v>21105000</v>
      </c>
    </row>
    <row r="25" spans="2:6" ht="27.6" x14ac:dyDescent="0.25">
      <c r="B25" s="6">
        <v>1</v>
      </c>
      <c r="C25" s="35" t="s">
        <v>42</v>
      </c>
      <c r="D25" s="43" t="s">
        <v>55</v>
      </c>
      <c r="E25" s="75" t="s">
        <v>146</v>
      </c>
      <c r="F25" s="47"/>
    </row>
    <row r="26" spans="2:6" s="57" customFormat="1" ht="21.75" customHeight="1" x14ac:dyDescent="0.25">
      <c r="B26" s="36"/>
      <c r="C26" s="38" t="s">
        <v>56</v>
      </c>
      <c r="D26" s="42"/>
      <c r="E26" s="42"/>
      <c r="F26" s="46">
        <f>F25</f>
        <v>0</v>
      </c>
    </row>
    <row r="27" spans="2:6" x14ac:dyDescent="0.25">
      <c r="B27" s="67">
        <v>1</v>
      </c>
      <c r="C27" s="68" t="s">
        <v>3</v>
      </c>
      <c r="D27" s="69" t="s">
        <v>60</v>
      </c>
      <c r="E27" s="69" t="s">
        <v>113</v>
      </c>
      <c r="F27" s="47">
        <v>7300000</v>
      </c>
    </row>
    <row r="28" spans="2:6" x14ac:dyDescent="0.25">
      <c r="B28" s="67">
        <v>2</v>
      </c>
      <c r="C28" s="70" t="s">
        <v>4</v>
      </c>
      <c r="D28" s="69" t="s">
        <v>60</v>
      </c>
      <c r="E28" s="69" t="s">
        <v>115</v>
      </c>
      <c r="F28" s="47">
        <v>2360000</v>
      </c>
    </row>
    <row r="29" spans="2:6" x14ac:dyDescent="0.25">
      <c r="B29" s="67">
        <v>3</v>
      </c>
      <c r="C29" s="70" t="s">
        <v>5</v>
      </c>
      <c r="D29" s="69" t="s">
        <v>60</v>
      </c>
      <c r="E29" s="69" t="s">
        <v>114</v>
      </c>
      <c r="F29" s="47">
        <v>150000</v>
      </c>
    </row>
    <row r="30" spans="2:6" x14ac:dyDescent="0.25">
      <c r="B30" s="67">
        <v>4</v>
      </c>
      <c r="C30" s="71" t="s">
        <v>14</v>
      </c>
      <c r="D30" s="69" t="s">
        <v>60</v>
      </c>
      <c r="E30" s="69" t="s">
        <v>116</v>
      </c>
      <c r="F30" s="47">
        <v>2400000</v>
      </c>
    </row>
    <row r="31" spans="2:6" x14ac:dyDescent="0.25">
      <c r="B31" s="67">
        <v>5</v>
      </c>
      <c r="C31" s="71" t="s">
        <v>11</v>
      </c>
      <c r="D31" s="69" t="s">
        <v>60</v>
      </c>
      <c r="E31" s="69" t="s">
        <v>117</v>
      </c>
      <c r="F31" s="47">
        <v>1150000</v>
      </c>
    </row>
    <row r="32" spans="2:6" x14ac:dyDescent="0.25">
      <c r="B32" s="67">
        <v>6</v>
      </c>
      <c r="C32" s="71" t="s">
        <v>12</v>
      </c>
      <c r="D32" s="69" t="s">
        <v>60</v>
      </c>
      <c r="E32" s="69" t="s">
        <v>118</v>
      </c>
      <c r="F32" s="47">
        <v>890000</v>
      </c>
    </row>
    <row r="33" spans="2:6" x14ac:dyDescent="0.25">
      <c r="B33" s="67">
        <v>7</v>
      </c>
      <c r="C33" s="71" t="s">
        <v>13</v>
      </c>
      <c r="D33" s="69" t="s">
        <v>60</v>
      </c>
      <c r="E33" s="69" t="s">
        <v>119</v>
      </c>
      <c r="F33" s="47">
        <v>1505000</v>
      </c>
    </row>
    <row r="34" spans="2:6" x14ac:dyDescent="0.25">
      <c r="B34" s="67">
        <v>8</v>
      </c>
      <c r="C34" s="71" t="s">
        <v>15</v>
      </c>
      <c r="D34" s="69" t="s">
        <v>60</v>
      </c>
      <c r="E34" s="69" t="s">
        <v>120</v>
      </c>
      <c r="F34" s="47">
        <v>950000</v>
      </c>
    </row>
    <row r="35" spans="2:6" x14ac:dyDescent="0.25">
      <c r="B35" s="67">
        <v>9</v>
      </c>
      <c r="C35" s="72" t="s">
        <v>7</v>
      </c>
      <c r="D35" s="69" t="s">
        <v>60</v>
      </c>
      <c r="E35" s="69" t="s">
        <v>121</v>
      </c>
      <c r="F35" s="47">
        <v>1400000</v>
      </c>
    </row>
    <row r="36" spans="2:6" x14ac:dyDescent="0.25">
      <c r="B36" s="67">
        <v>10</v>
      </c>
      <c r="C36" s="67" t="s">
        <v>6</v>
      </c>
      <c r="D36" s="69" t="s">
        <v>60</v>
      </c>
      <c r="E36" s="69" t="s">
        <v>123</v>
      </c>
      <c r="F36" s="47">
        <v>2300000</v>
      </c>
    </row>
    <row r="37" spans="2:6" x14ac:dyDescent="0.25">
      <c r="B37" s="67">
        <v>11</v>
      </c>
      <c r="C37" s="68" t="s">
        <v>16</v>
      </c>
      <c r="D37" s="69" t="s">
        <v>60</v>
      </c>
      <c r="E37" s="69" t="s">
        <v>124</v>
      </c>
      <c r="F37" s="47">
        <v>90000</v>
      </c>
    </row>
    <row r="38" spans="2:6" x14ac:dyDescent="0.25">
      <c r="B38" s="67">
        <v>12</v>
      </c>
      <c r="C38" s="68" t="s">
        <v>8</v>
      </c>
      <c r="D38" s="69" t="s">
        <v>60</v>
      </c>
      <c r="E38" s="69" t="s">
        <v>122</v>
      </c>
      <c r="F38" s="47">
        <v>280000</v>
      </c>
    </row>
    <row r="39" spans="2:6" x14ac:dyDescent="0.25">
      <c r="B39" s="67">
        <v>13</v>
      </c>
      <c r="C39" s="68" t="s">
        <v>17</v>
      </c>
      <c r="D39" s="69" t="s">
        <v>60</v>
      </c>
      <c r="E39" s="69" t="s">
        <v>125</v>
      </c>
      <c r="F39" s="47">
        <v>930000</v>
      </c>
    </row>
    <row r="40" spans="2:6" x14ac:dyDescent="0.25">
      <c r="B40" s="67">
        <v>14</v>
      </c>
      <c r="C40" s="68" t="s">
        <v>18</v>
      </c>
      <c r="D40" s="69" t="s">
        <v>60</v>
      </c>
      <c r="E40" s="69" t="s">
        <v>126</v>
      </c>
      <c r="F40" s="47">
        <v>215000</v>
      </c>
    </row>
    <row r="41" spans="2:6" x14ac:dyDescent="0.25">
      <c r="B41" s="67">
        <v>15</v>
      </c>
      <c r="C41" s="68" t="s">
        <v>19</v>
      </c>
      <c r="D41" s="69" t="s">
        <v>60</v>
      </c>
      <c r="E41" s="69" t="s">
        <v>127</v>
      </c>
      <c r="F41" s="47">
        <v>1145000</v>
      </c>
    </row>
    <row r="42" spans="2:6" x14ac:dyDescent="0.25">
      <c r="B42" s="67">
        <v>16</v>
      </c>
      <c r="C42" s="68" t="s">
        <v>27</v>
      </c>
      <c r="D42" s="69" t="s">
        <v>60</v>
      </c>
      <c r="E42" s="69" t="s">
        <v>128</v>
      </c>
      <c r="F42" s="47">
        <v>500000</v>
      </c>
    </row>
    <row r="43" spans="2:6" x14ac:dyDescent="0.25">
      <c r="B43" s="67">
        <v>17</v>
      </c>
      <c r="C43" s="73" t="s">
        <v>28</v>
      </c>
      <c r="D43" s="69" t="s">
        <v>60</v>
      </c>
      <c r="E43" s="69" t="s">
        <v>129</v>
      </c>
      <c r="F43" s="47">
        <v>920000</v>
      </c>
    </row>
    <row r="44" spans="2:6" x14ac:dyDescent="0.25">
      <c r="B44" s="67">
        <v>18</v>
      </c>
      <c r="C44" s="73" t="s">
        <v>29</v>
      </c>
      <c r="D44" s="69" t="s">
        <v>60</v>
      </c>
      <c r="E44" s="69" t="s">
        <v>130</v>
      </c>
      <c r="F44" s="47"/>
    </row>
    <row r="45" spans="2:6" x14ac:dyDescent="0.25">
      <c r="B45" s="67">
        <v>19</v>
      </c>
      <c r="C45" s="73" t="s">
        <v>30</v>
      </c>
      <c r="D45" s="69" t="s">
        <v>60</v>
      </c>
      <c r="E45" s="69" t="s">
        <v>132</v>
      </c>
      <c r="F45" s="47">
        <v>150000</v>
      </c>
    </row>
    <row r="46" spans="2:6" x14ac:dyDescent="0.25">
      <c r="B46" s="67">
        <v>20</v>
      </c>
      <c r="C46" s="73" t="s">
        <v>31</v>
      </c>
      <c r="D46" s="69" t="s">
        <v>60</v>
      </c>
      <c r="E46" s="69" t="s">
        <v>131</v>
      </c>
      <c r="F46" s="47"/>
    </row>
    <row r="47" spans="2:6" ht="27.6" x14ac:dyDescent="0.25">
      <c r="B47" s="67">
        <v>21</v>
      </c>
      <c r="C47" s="73" t="s">
        <v>32</v>
      </c>
      <c r="D47" s="69" t="s">
        <v>60</v>
      </c>
      <c r="E47" s="69" t="s">
        <v>137</v>
      </c>
      <c r="F47" s="47">
        <v>2280000</v>
      </c>
    </row>
    <row r="48" spans="2:6" ht="27.6" x14ac:dyDescent="0.25">
      <c r="B48" s="67">
        <v>22</v>
      </c>
      <c r="C48" s="73" t="s">
        <v>33</v>
      </c>
      <c r="D48" s="69" t="s">
        <v>60</v>
      </c>
      <c r="E48" s="69" t="s">
        <v>135</v>
      </c>
      <c r="F48" s="47"/>
    </row>
    <row r="49" spans="2:6" ht="27.6" x14ac:dyDescent="0.25">
      <c r="B49" s="67">
        <v>23</v>
      </c>
      <c r="C49" s="74" t="s">
        <v>65</v>
      </c>
      <c r="D49" s="69" t="s">
        <v>60</v>
      </c>
      <c r="E49" s="69" t="s">
        <v>136</v>
      </c>
      <c r="F49" s="47"/>
    </row>
    <row r="50" spans="2:6" ht="27.6" x14ac:dyDescent="0.25">
      <c r="B50" s="67">
        <v>24</v>
      </c>
      <c r="C50" s="73" t="s">
        <v>34</v>
      </c>
      <c r="D50" s="69" t="s">
        <v>60</v>
      </c>
      <c r="E50" s="69" t="s">
        <v>133</v>
      </c>
      <c r="F50" s="47"/>
    </row>
    <row r="51" spans="2:6" x14ac:dyDescent="0.25">
      <c r="B51" s="67">
        <v>25</v>
      </c>
      <c r="C51" s="73" t="s">
        <v>59</v>
      </c>
      <c r="D51" s="69" t="s">
        <v>60</v>
      </c>
      <c r="E51" s="69" t="s">
        <v>134</v>
      </c>
      <c r="F51" s="47">
        <v>17800000</v>
      </c>
    </row>
    <row r="52" spans="2:6" x14ac:dyDescent="0.25">
      <c r="B52" s="67">
        <v>26</v>
      </c>
      <c r="C52" s="73" t="s">
        <v>76</v>
      </c>
      <c r="D52" s="69" t="s">
        <v>60</v>
      </c>
      <c r="E52" s="41" t="s">
        <v>147</v>
      </c>
      <c r="F52" s="47">
        <v>170000</v>
      </c>
    </row>
    <row r="53" spans="2:6" ht="38.25" customHeight="1" x14ac:dyDescent="0.25">
      <c r="B53" s="67">
        <v>27</v>
      </c>
      <c r="C53" s="73" t="s">
        <v>77</v>
      </c>
      <c r="D53" s="69" t="s">
        <v>60</v>
      </c>
      <c r="E53" s="41" t="s">
        <v>147</v>
      </c>
      <c r="F53" s="47">
        <v>150000</v>
      </c>
    </row>
    <row r="54" spans="2:6" ht="32.25" customHeight="1" x14ac:dyDescent="0.25">
      <c r="B54" s="36"/>
      <c r="C54" s="39" t="s">
        <v>54</v>
      </c>
      <c r="D54" s="44"/>
      <c r="E54" s="44"/>
      <c r="F54" s="46">
        <f>SUM(F27:F53)</f>
        <v>45035000</v>
      </c>
    </row>
    <row r="55" spans="2:6" x14ac:dyDescent="0.25">
      <c r="B55" s="1">
        <v>1</v>
      </c>
      <c r="C55" s="40" t="s">
        <v>43</v>
      </c>
      <c r="D55" s="45" t="s">
        <v>44</v>
      </c>
      <c r="E55" s="45"/>
      <c r="F55" s="47"/>
    </row>
    <row r="56" spans="2:6" s="57" customFormat="1" ht="23.25" customHeight="1" x14ac:dyDescent="0.25">
      <c r="B56" s="36"/>
      <c r="C56" s="36" t="s">
        <v>61</v>
      </c>
      <c r="D56" s="42"/>
      <c r="E56" s="42"/>
      <c r="F56" s="46">
        <f>F55</f>
        <v>0</v>
      </c>
    </row>
    <row r="57" spans="2:6" x14ac:dyDescent="0.25">
      <c r="B57" s="76">
        <v>1</v>
      </c>
      <c r="C57" s="77" t="s">
        <v>35</v>
      </c>
      <c r="D57" s="78" t="s">
        <v>46</v>
      </c>
      <c r="E57" s="81"/>
      <c r="F57" s="79">
        <v>200000</v>
      </c>
    </row>
    <row r="58" spans="2:6" x14ac:dyDescent="0.25">
      <c r="B58" s="76">
        <v>2</v>
      </c>
      <c r="C58" s="77" t="s">
        <v>36</v>
      </c>
      <c r="D58" s="78" t="s">
        <v>46</v>
      </c>
      <c r="E58" s="81"/>
      <c r="F58" s="79">
        <v>200000</v>
      </c>
    </row>
    <row r="59" spans="2:6" x14ac:dyDescent="0.25">
      <c r="B59" s="76">
        <v>3</v>
      </c>
      <c r="C59" s="77" t="s">
        <v>37</v>
      </c>
      <c r="D59" s="78" t="s">
        <v>38</v>
      </c>
      <c r="E59" s="81"/>
      <c r="F59" s="79">
        <v>8600000</v>
      </c>
    </row>
    <row r="60" spans="2:6" x14ac:dyDescent="0.25">
      <c r="B60" s="76">
        <v>4</v>
      </c>
      <c r="C60" s="77" t="s">
        <v>50</v>
      </c>
      <c r="D60" s="78" t="s">
        <v>46</v>
      </c>
      <c r="E60" s="81"/>
      <c r="F60" s="79">
        <v>200000</v>
      </c>
    </row>
    <row r="61" spans="2:6" x14ac:dyDescent="0.25">
      <c r="B61" s="76">
        <v>5</v>
      </c>
      <c r="C61" s="77" t="s">
        <v>51</v>
      </c>
      <c r="D61" s="78" t="s">
        <v>46</v>
      </c>
      <c r="E61" s="81"/>
      <c r="F61" s="79"/>
    </row>
    <row r="62" spans="2:6" x14ac:dyDescent="0.25">
      <c r="B62" s="76">
        <v>6</v>
      </c>
      <c r="C62" s="77" t="s">
        <v>52</v>
      </c>
      <c r="D62" s="78" t="s">
        <v>46</v>
      </c>
      <c r="E62" s="81"/>
      <c r="F62" s="79"/>
    </row>
    <row r="63" spans="2:6" x14ac:dyDescent="0.25">
      <c r="B63" s="76">
        <v>7</v>
      </c>
      <c r="C63" s="77" t="s">
        <v>47</v>
      </c>
      <c r="D63" s="78" t="s">
        <v>46</v>
      </c>
      <c r="E63" s="81"/>
      <c r="F63" s="79">
        <v>1200000</v>
      </c>
    </row>
    <row r="64" spans="2:6" x14ac:dyDescent="0.25">
      <c r="B64" s="76">
        <v>8</v>
      </c>
      <c r="C64" s="77" t="s">
        <v>48</v>
      </c>
      <c r="D64" s="78" t="s">
        <v>46</v>
      </c>
      <c r="E64" s="81"/>
      <c r="F64" s="79">
        <v>1500000</v>
      </c>
    </row>
    <row r="65" spans="2:6" x14ac:dyDescent="0.25">
      <c r="B65" s="76">
        <v>9</v>
      </c>
      <c r="C65" s="77" t="s">
        <v>49</v>
      </c>
      <c r="D65" s="78" t="s">
        <v>46</v>
      </c>
      <c r="E65" s="81"/>
      <c r="F65" s="79">
        <v>280000</v>
      </c>
    </row>
    <row r="66" spans="2:6" x14ac:dyDescent="0.25">
      <c r="B66" s="76">
        <v>10</v>
      </c>
      <c r="C66" s="77" t="s">
        <v>66</v>
      </c>
      <c r="D66" s="78" t="s">
        <v>38</v>
      </c>
      <c r="E66" s="81"/>
      <c r="F66" s="79">
        <v>4700000</v>
      </c>
    </row>
    <row r="67" spans="2:6" x14ac:dyDescent="0.25">
      <c r="B67" s="76">
        <v>11</v>
      </c>
      <c r="C67" s="77" t="s">
        <v>67</v>
      </c>
      <c r="D67" s="78" t="s">
        <v>38</v>
      </c>
      <c r="E67" s="81"/>
      <c r="F67" s="79">
        <v>350000</v>
      </c>
    </row>
    <row r="68" spans="2:6" x14ac:dyDescent="0.25">
      <c r="B68" s="76">
        <v>12</v>
      </c>
      <c r="C68" s="77" t="s">
        <v>68</v>
      </c>
      <c r="D68" s="78" t="s">
        <v>38</v>
      </c>
      <c r="E68" s="81"/>
      <c r="F68" s="79">
        <v>5000000</v>
      </c>
    </row>
    <row r="69" spans="2:6" x14ac:dyDescent="0.25">
      <c r="B69" s="76">
        <v>13</v>
      </c>
      <c r="C69" s="77" t="s">
        <v>69</v>
      </c>
      <c r="D69" s="78" t="s">
        <v>38</v>
      </c>
      <c r="E69" s="81"/>
      <c r="F69" s="79">
        <v>1100000</v>
      </c>
    </row>
    <row r="70" spans="2:6" x14ac:dyDescent="0.25">
      <c r="B70" s="76">
        <v>14</v>
      </c>
      <c r="C70" s="77" t="s">
        <v>70</v>
      </c>
      <c r="D70" s="78" t="s">
        <v>38</v>
      </c>
      <c r="E70" s="81"/>
      <c r="F70" s="79">
        <v>500000</v>
      </c>
    </row>
    <row r="71" spans="2:6" x14ac:dyDescent="0.25">
      <c r="B71" s="76">
        <v>15</v>
      </c>
      <c r="C71" s="77" t="s">
        <v>71</v>
      </c>
      <c r="D71" s="78" t="s">
        <v>38</v>
      </c>
      <c r="E71" s="81"/>
      <c r="F71" s="79">
        <v>800000</v>
      </c>
    </row>
    <row r="72" spans="2:6" x14ac:dyDescent="0.25">
      <c r="B72" s="76">
        <v>16</v>
      </c>
      <c r="C72" s="77" t="s">
        <v>72</v>
      </c>
      <c r="D72" s="78" t="s">
        <v>38</v>
      </c>
      <c r="E72" s="81"/>
      <c r="F72" s="79">
        <v>800000</v>
      </c>
    </row>
    <row r="73" spans="2:6" x14ac:dyDescent="0.25">
      <c r="B73" s="76">
        <v>17</v>
      </c>
      <c r="C73" s="77" t="s">
        <v>73</v>
      </c>
      <c r="D73" s="78" t="s">
        <v>38</v>
      </c>
      <c r="E73" s="81"/>
      <c r="F73" s="79">
        <v>1500000</v>
      </c>
    </row>
    <row r="74" spans="2:6" x14ac:dyDescent="0.25">
      <c r="B74" s="76">
        <v>18</v>
      </c>
      <c r="C74" s="77" t="s">
        <v>74</v>
      </c>
      <c r="D74" s="78" t="s">
        <v>38</v>
      </c>
      <c r="E74" s="81"/>
      <c r="F74" s="79">
        <v>3000000</v>
      </c>
    </row>
    <row r="75" spans="2:6" x14ac:dyDescent="0.25">
      <c r="B75" s="76">
        <v>19</v>
      </c>
      <c r="C75" s="77" t="s">
        <v>75</v>
      </c>
      <c r="D75" s="78" t="s">
        <v>38</v>
      </c>
      <c r="E75" s="81"/>
      <c r="F75" s="79">
        <v>1700000</v>
      </c>
    </row>
    <row r="76" spans="2:6" x14ac:dyDescent="0.25">
      <c r="B76" s="76">
        <v>20</v>
      </c>
      <c r="C76" s="77" t="s">
        <v>92</v>
      </c>
      <c r="D76" s="78" t="s">
        <v>38</v>
      </c>
      <c r="E76" s="81"/>
      <c r="F76" s="79">
        <v>1100000</v>
      </c>
    </row>
    <row r="77" spans="2:6" x14ac:dyDescent="0.25">
      <c r="B77" s="76">
        <v>21</v>
      </c>
      <c r="C77" s="77" t="s">
        <v>91</v>
      </c>
      <c r="D77" s="78" t="s">
        <v>38</v>
      </c>
      <c r="E77" s="81"/>
      <c r="F77" s="79">
        <v>1000000</v>
      </c>
    </row>
    <row r="78" spans="2:6" x14ac:dyDescent="0.25">
      <c r="B78" s="76">
        <v>22</v>
      </c>
      <c r="C78" s="77" t="s">
        <v>93</v>
      </c>
      <c r="D78" s="78" t="s">
        <v>38</v>
      </c>
      <c r="E78" s="81"/>
      <c r="F78" s="79">
        <v>2200000</v>
      </c>
    </row>
    <row r="79" spans="2:6" x14ac:dyDescent="0.25">
      <c r="B79" s="76">
        <v>23</v>
      </c>
      <c r="C79" s="77" t="s">
        <v>94</v>
      </c>
      <c r="D79" s="78" t="s">
        <v>38</v>
      </c>
      <c r="E79" s="81"/>
      <c r="F79" s="79">
        <v>2400000</v>
      </c>
    </row>
    <row r="80" spans="2:6" x14ac:dyDescent="0.25">
      <c r="B80" s="76">
        <v>24</v>
      </c>
      <c r="C80" s="77" t="s">
        <v>95</v>
      </c>
      <c r="D80" s="78" t="s">
        <v>38</v>
      </c>
      <c r="E80" s="81"/>
      <c r="F80" s="79">
        <v>2700000</v>
      </c>
    </row>
    <row r="81" spans="2:7" x14ac:dyDescent="0.25">
      <c r="B81" s="76">
        <v>25</v>
      </c>
      <c r="C81" s="77" t="s">
        <v>96</v>
      </c>
      <c r="D81" s="78" t="s">
        <v>38</v>
      </c>
      <c r="E81" s="81"/>
      <c r="F81" s="79">
        <v>5600000</v>
      </c>
    </row>
    <row r="82" spans="2:7" ht="27.6" x14ac:dyDescent="0.25">
      <c r="B82" s="76">
        <v>26</v>
      </c>
      <c r="C82" s="77" t="s">
        <v>102</v>
      </c>
      <c r="D82" s="78" t="s">
        <v>101</v>
      </c>
      <c r="E82" s="81"/>
      <c r="F82" s="79">
        <v>1530000</v>
      </c>
    </row>
    <row r="83" spans="2:7" s="57" customFormat="1" x14ac:dyDescent="0.25">
      <c r="B83" s="36"/>
      <c r="C83" s="39" t="s">
        <v>57</v>
      </c>
      <c r="D83" s="44"/>
      <c r="E83" s="44"/>
      <c r="F83" s="82">
        <f>SUM(F57:F82)</f>
        <v>48160000</v>
      </c>
    </row>
    <row r="84" spans="2:7" s="57" customFormat="1" ht="27.6" x14ac:dyDescent="0.25">
      <c r="B84" s="67">
        <v>1</v>
      </c>
      <c r="C84" s="73" t="s">
        <v>63</v>
      </c>
      <c r="D84" s="80" t="s">
        <v>64</v>
      </c>
      <c r="E84" s="83" t="s">
        <v>160</v>
      </c>
      <c r="F84" s="58">
        <v>800000</v>
      </c>
    </row>
    <row r="85" spans="2:7" s="57" customFormat="1" ht="27.6" x14ac:dyDescent="0.25">
      <c r="B85" s="67">
        <v>2</v>
      </c>
      <c r="C85" s="73" t="s">
        <v>98</v>
      </c>
      <c r="D85" s="80" t="s">
        <v>64</v>
      </c>
      <c r="E85" s="83" t="s">
        <v>161</v>
      </c>
      <c r="F85" s="58">
        <v>1300000</v>
      </c>
    </row>
    <row r="86" spans="2:7" s="57" customFormat="1" x14ac:dyDescent="0.25">
      <c r="B86" s="67">
        <v>3</v>
      </c>
      <c r="C86" s="73" t="s">
        <v>97</v>
      </c>
      <c r="D86" s="84" t="s">
        <v>64</v>
      </c>
      <c r="E86" s="84"/>
      <c r="F86" s="58">
        <v>1300000</v>
      </c>
    </row>
    <row r="87" spans="2:7" s="57" customFormat="1" x14ac:dyDescent="0.25">
      <c r="B87" s="67">
        <v>4</v>
      </c>
      <c r="C87" s="73" t="s">
        <v>99</v>
      </c>
      <c r="D87" s="84" t="s">
        <v>64</v>
      </c>
      <c r="E87" s="84"/>
      <c r="F87" s="58">
        <v>1300000</v>
      </c>
    </row>
    <row r="88" spans="2:7" s="57" customFormat="1" x14ac:dyDescent="0.25">
      <c r="B88" s="67">
        <v>5</v>
      </c>
      <c r="C88" s="73" t="s">
        <v>100</v>
      </c>
      <c r="D88" s="84" t="s">
        <v>64</v>
      </c>
      <c r="E88" s="84"/>
      <c r="F88" s="58">
        <v>1000000</v>
      </c>
    </row>
    <row r="89" spans="2:7" s="57" customFormat="1" x14ac:dyDescent="0.25">
      <c r="B89" s="85"/>
      <c r="C89" s="86" t="s">
        <v>62</v>
      </c>
      <c r="D89" s="87"/>
      <c r="E89" s="87"/>
      <c r="F89" s="46">
        <f t="shared" ref="F89" si="0">SUM(F84:F88)</f>
        <v>5700000</v>
      </c>
    </row>
    <row r="90" spans="2:7" s="57" customFormat="1" ht="34.5" customHeight="1" x14ac:dyDescent="0.25">
      <c r="B90" s="36"/>
      <c r="C90" s="38" t="s">
        <v>45</v>
      </c>
      <c r="D90" s="42"/>
      <c r="E90" s="42"/>
      <c r="F90" s="46">
        <f>F24+F26+F54+F56+F83+F89</f>
        <v>120000000</v>
      </c>
    </row>
    <row r="91" spans="2:7" x14ac:dyDescent="0.25">
      <c r="C91" s="10"/>
    </row>
    <row r="94" spans="2:7" x14ac:dyDescent="0.25">
      <c r="C94" s="11" t="s">
        <v>107</v>
      </c>
      <c r="D94" s="64" t="s">
        <v>109</v>
      </c>
      <c r="E94" s="64"/>
      <c r="F94" s="64"/>
      <c r="G94" s="64"/>
    </row>
    <row r="95" spans="2:7" s="57" customFormat="1" x14ac:dyDescent="0.25">
      <c r="B95" s="48"/>
      <c r="C95" s="49" t="s">
        <v>108</v>
      </c>
      <c r="D95" s="50" t="s">
        <v>110</v>
      </c>
      <c r="E95" s="50"/>
      <c r="F95" s="59"/>
    </row>
    <row r="96" spans="2:7" x14ac:dyDescent="0.25">
      <c r="C96" s="11"/>
      <c r="D96" s="11"/>
      <c r="E96" s="11"/>
    </row>
  </sheetData>
  <mergeCells count="4">
    <mergeCell ref="D2:F2"/>
    <mergeCell ref="D94:G94"/>
    <mergeCell ref="C7:C8"/>
    <mergeCell ref="D7:D8"/>
  </mergeCells>
  <phoneticPr fontId="8" type="noConversion"/>
  <pageMargins left="1.2" right="0.2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neeligibile PNRR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Kohut</dc:creator>
  <cp:lastModifiedBy>Daniela Astefanoaei</cp:lastModifiedBy>
  <cp:lastPrinted>2023-09-25T07:12:48Z</cp:lastPrinted>
  <dcterms:created xsi:type="dcterms:W3CDTF">2015-06-05T18:17:20Z</dcterms:created>
  <dcterms:modified xsi:type="dcterms:W3CDTF">2023-10-16T11:04:39Z</dcterms:modified>
</cp:coreProperties>
</file>